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asstechprod.sharepoint.com/sites/Communications/Shared Documents/Procurements and Contracts/Innovation/2026/"/>
    </mc:Choice>
  </mc:AlternateContent>
  <xr:revisionPtr revIDLastSave="0" documentId="8_{FE82B48C-50C8-4ED1-8E62-1F7FC3C0AAEE}" xr6:coauthVersionLast="47" xr6:coauthVersionMax="47" xr10:uidLastSave="{00000000-0000-0000-0000-000000000000}"/>
  <bookViews>
    <workbookView xWindow="-120" yWindow="-120" windowWidth="29040" windowHeight="17520" tabRatio="500" activeTab="1" xr2:uid="{00000000-000D-0000-FFFF-FFFF00000000}"/>
  </bookViews>
  <sheets>
    <sheet name="Instructions" sheetId="1" r:id="rId1"/>
    <sheet name="Budget_Invoice_Reimb_Cost" sheetId="2" r:id="rId2"/>
    <sheet name="Summary of Cost by Fiscal Year" sheetId="4" r:id="rId3"/>
  </sheets>
  <definedNames>
    <definedName name="_xlnm.Print_Area" localSheetId="1">Budget_Invoice_Reimb_Cost!$A$1:$Y$65</definedName>
    <definedName name="_xlnm.Print_Titles" localSheetId="1">Budget_Invoice_Reimb_Cost!$9:$13,Budget_Invoice_Reimb_Cost!$A:$E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12" i="4" l="1"/>
  <c r="D14" i="4" s="1"/>
  <c r="C12" i="4"/>
  <c r="C14" i="4" s="1"/>
  <c r="B12" i="4"/>
  <c r="B14" i="4" s="1"/>
  <c r="E11" i="4"/>
  <c r="F10" i="4"/>
  <c r="E10" i="4"/>
  <c r="G10" i="4" s="1"/>
  <c r="H10" i="4" s="1"/>
  <c r="E9" i="4"/>
  <c r="G9" i="4" s="1"/>
  <c r="H9" i="4" s="1"/>
  <c r="E8" i="4"/>
  <c r="E7" i="4"/>
  <c r="E6" i="4"/>
  <c r="E5" i="4"/>
  <c r="T59" i="2"/>
  <c r="R59" i="2"/>
  <c r="P59" i="2"/>
  <c r="N59" i="2"/>
  <c r="L59" i="2"/>
  <c r="J59" i="2"/>
  <c r="H59" i="2"/>
  <c r="F59" i="2"/>
  <c r="U56" i="2"/>
  <c r="S56" i="2"/>
  <c r="Q56" i="2"/>
  <c r="O56" i="2"/>
  <c r="M56" i="2"/>
  <c r="K56" i="2"/>
  <c r="I56" i="2"/>
  <c r="G56" i="2"/>
  <c r="V56" i="2" s="1"/>
  <c r="E56" i="2"/>
  <c r="X56" i="2" s="1"/>
  <c r="Y55" i="2"/>
  <c r="X55" i="2"/>
  <c r="V55" i="2"/>
  <c r="W55" i="2" s="1"/>
  <c r="X54" i="2"/>
  <c r="V54" i="2"/>
  <c r="Y54" i="2" s="1"/>
  <c r="X53" i="2"/>
  <c r="W53" i="2"/>
  <c r="V53" i="2"/>
  <c r="Y53" i="2" s="1"/>
  <c r="X52" i="2"/>
  <c r="V52" i="2"/>
  <c r="X51" i="2"/>
  <c r="V51" i="2"/>
  <c r="Y51" i="2" s="1"/>
  <c r="X48" i="2"/>
  <c r="U48" i="2"/>
  <c r="S48" i="2"/>
  <c r="V48" i="2" s="1"/>
  <c r="Q48" i="2"/>
  <c r="O48" i="2"/>
  <c r="M48" i="2"/>
  <c r="K48" i="2"/>
  <c r="I48" i="2"/>
  <c r="G48" i="2"/>
  <c r="E48" i="2"/>
  <c r="F9" i="4" s="1"/>
  <c r="X47" i="2"/>
  <c r="V47" i="2"/>
  <c r="Y47" i="2" s="1"/>
  <c r="Y46" i="2"/>
  <c r="X46" i="2"/>
  <c r="W46" i="2"/>
  <c r="V46" i="2"/>
  <c r="Y45" i="2"/>
  <c r="X45" i="2"/>
  <c r="W45" i="2"/>
  <c r="V45" i="2"/>
  <c r="U42" i="2"/>
  <c r="S42" i="2"/>
  <c r="Q42" i="2"/>
  <c r="O42" i="2"/>
  <c r="M42" i="2"/>
  <c r="K42" i="2"/>
  <c r="I42" i="2"/>
  <c r="G42" i="2"/>
  <c r="V42" i="2" s="1"/>
  <c r="E42" i="2"/>
  <c r="X41" i="2"/>
  <c r="V41" i="2"/>
  <c r="Y41" i="2" s="1"/>
  <c r="X40" i="2"/>
  <c r="V40" i="2"/>
  <c r="X39" i="2"/>
  <c r="V39" i="2"/>
  <c r="W39" i="2" s="1"/>
  <c r="Y38" i="2"/>
  <c r="X38" i="2"/>
  <c r="V38" i="2"/>
  <c r="W38" i="2" s="1"/>
  <c r="X37" i="2"/>
  <c r="V37" i="2"/>
  <c r="Y37" i="2" s="1"/>
  <c r="U34" i="2"/>
  <c r="T34" i="2"/>
  <c r="R34" i="2"/>
  <c r="P34" i="2"/>
  <c r="N34" i="2"/>
  <c r="L34" i="2"/>
  <c r="J34" i="2"/>
  <c r="H34" i="2"/>
  <c r="F34" i="2"/>
  <c r="C34" i="2"/>
  <c r="U33" i="2"/>
  <c r="S33" i="2"/>
  <c r="S34" i="2" s="1"/>
  <c r="Q33" i="2"/>
  <c r="O33" i="2"/>
  <c r="M33" i="2"/>
  <c r="K33" i="2"/>
  <c r="I33" i="2"/>
  <c r="G33" i="2"/>
  <c r="E33" i="2"/>
  <c r="U32" i="2"/>
  <c r="S32" i="2"/>
  <c r="Q32" i="2"/>
  <c r="O32" i="2"/>
  <c r="M32" i="2"/>
  <c r="K32" i="2"/>
  <c r="I32" i="2"/>
  <c r="G32" i="2"/>
  <c r="V32" i="2" s="1"/>
  <c r="E32" i="2"/>
  <c r="Y32" i="2" s="1"/>
  <c r="X31" i="2"/>
  <c r="U31" i="2"/>
  <c r="S31" i="2"/>
  <c r="Q31" i="2"/>
  <c r="O31" i="2"/>
  <c r="M31" i="2"/>
  <c r="K31" i="2"/>
  <c r="I31" i="2"/>
  <c r="I34" i="2" s="1"/>
  <c r="G31" i="2"/>
  <c r="V31" i="2" s="1"/>
  <c r="Y31" i="2" s="1"/>
  <c r="E31" i="2"/>
  <c r="W31" i="2" s="1"/>
  <c r="Y30" i="2"/>
  <c r="W30" i="2"/>
  <c r="U30" i="2"/>
  <c r="S30" i="2"/>
  <c r="Q30" i="2"/>
  <c r="O30" i="2"/>
  <c r="M30" i="2"/>
  <c r="K30" i="2"/>
  <c r="I30" i="2"/>
  <c r="G30" i="2"/>
  <c r="V30" i="2" s="1"/>
  <c r="E30" i="2"/>
  <c r="X30" i="2" s="1"/>
  <c r="X29" i="2"/>
  <c r="V29" i="2"/>
  <c r="U29" i="2"/>
  <c r="S29" i="2"/>
  <c r="Q29" i="2"/>
  <c r="Q34" i="2" s="1"/>
  <c r="O29" i="2"/>
  <c r="M29" i="2"/>
  <c r="K29" i="2"/>
  <c r="I29" i="2"/>
  <c r="G29" i="2"/>
  <c r="E29" i="2"/>
  <c r="T26" i="2"/>
  <c r="R26" i="2"/>
  <c r="P26" i="2"/>
  <c r="N26" i="2"/>
  <c r="L26" i="2"/>
  <c r="M26" i="2" s="1"/>
  <c r="J26" i="2"/>
  <c r="H26" i="2"/>
  <c r="F26" i="2"/>
  <c r="T23" i="2"/>
  <c r="R23" i="2"/>
  <c r="P23" i="2"/>
  <c r="N23" i="2"/>
  <c r="L23" i="2"/>
  <c r="J23" i="2"/>
  <c r="H23" i="2"/>
  <c r="F23" i="2"/>
  <c r="C23" i="2"/>
  <c r="X22" i="2"/>
  <c r="U22" i="2"/>
  <c r="S22" i="2"/>
  <c r="Q22" i="2"/>
  <c r="O22" i="2"/>
  <c r="M22" i="2"/>
  <c r="K22" i="2"/>
  <c r="I22" i="2"/>
  <c r="G22" i="2"/>
  <c r="V22" i="2" s="1"/>
  <c r="E22" i="2"/>
  <c r="U21" i="2"/>
  <c r="S21" i="2"/>
  <c r="Q21" i="2"/>
  <c r="O21" i="2"/>
  <c r="M21" i="2"/>
  <c r="K21" i="2"/>
  <c r="I21" i="2"/>
  <c r="G21" i="2"/>
  <c r="V21" i="2" s="1"/>
  <c r="E21" i="2"/>
  <c r="X21" i="2" s="1"/>
  <c r="X20" i="2"/>
  <c r="U20" i="2"/>
  <c r="S20" i="2"/>
  <c r="V20" i="2" s="1"/>
  <c r="Y20" i="2" s="1"/>
  <c r="Q20" i="2"/>
  <c r="O20" i="2"/>
  <c r="M20" i="2"/>
  <c r="K20" i="2"/>
  <c r="I20" i="2"/>
  <c r="G20" i="2"/>
  <c r="E20" i="2"/>
  <c r="E23" i="2" s="1"/>
  <c r="X19" i="2"/>
  <c r="U19" i="2"/>
  <c r="S19" i="2"/>
  <c r="Q19" i="2"/>
  <c r="O19" i="2"/>
  <c r="M19" i="2"/>
  <c r="K19" i="2"/>
  <c r="I19" i="2"/>
  <c r="G19" i="2"/>
  <c r="E19" i="2"/>
  <c r="X18" i="2"/>
  <c r="U18" i="2"/>
  <c r="S18" i="2"/>
  <c r="V18" i="2" s="1"/>
  <c r="Q18" i="2"/>
  <c r="O18" i="2"/>
  <c r="M18" i="2"/>
  <c r="K18" i="2"/>
  <c r="I18" i="2"/>
  <c r="G18" i="2"/>
  <c r="E18" i="2"/>
  <c r="X17" i="2"/>
  <c r="U17" i="2"/>
  <c r="S17" i="2"/>
  <c r="Q17" i="2"/>
  <c r="V17" i="2" s="1"/>
  <c r="O17" i="2"/>
  <c r="M17" i="2"/>
  <c r="K17" i="2"/>
  <c r="I17" i="2"/>
  <c r="G17" i="2"/>
  <c r="E17" i="2"/>
  <c r="X16" i="2"/>
  <c r="U16" i="2"/>
  <c r="S16" i="2"/>
  <c r="S23" i="2" s="1"/>
  <c r="Q16" i="2"/>
  <c r="O16" i="2"/>
  <c r="M16" i="2"/>
  <c r="K16" i="2"/>
  <c r="V16" i="2" s="1"/>
  <c r="I16" i="2"/>
  <c r="G16" i="2"/>
  <c r="E16" i="2"/>
  <c r="X15" i="2"/>
  <c r="U15" i="2"/>
  <c r="S15" i="2"/>
  <c r="Q15" i="2"/>
  <c r="O15" i="2"/>
  <c r="M15" i="2"/>
  <c r="M23" i="2" s="1"/>
  <c r="K15" i="2"/>
  <c r="I15" i="2"/>
  <c r="G15" i="2"/>
  <c r="E15" i="2"/>
  <c r="Y16" i="2" l="1"/>
  <c r="W16" i="2"/>
  <c r="S26" i="2"/>
  <c r="S59" i="2" s="1"/>
  <c r="Y17" i="2"/>
  <c r="W17" i="2"/>
  <c r="E26" i="2"/>
  <c r="X23" i="2"/>
  <c r="F5" i="4"/>
  <c r="Y18" i="2"/>
  <c r="W18" i="2"/>
  <c r="Y48" i="2"/>
  <c r="W48" i="2"/>
  <c r="I23" i="2"/>
  <c r="K23" i="2"/>
  <c r="Q23" i="2"/>
  <c r="Y52" i="2"/>
  <c r="W52" i="2"/>
  <c r="U23" i="2"/>
  <c r="O34" i="2"/>
  <c r="Y42" i="2"/>
  <c r="X42" i="2"/>
  <c r="W42" i="2"/>
  <c r="F8" i="4"/>
  <c r="O23" i="2"/>
  <c r="Y29" i="2"/>
  <c r="E34" i="2"/>
  <c r="W29" i="2"/>
  <c r="V33" i="2"/>
  <c r="Y33" i="2" s="1"/>
  <c r="Y39" i="2"/>
  <c r="Y56" i="2"/>
  <c r="W56" i="2"/>
  <c r="V15" i="2"/>
  <c r="K34" i="2"/>
  <c r="G34" i="2"/>
  <c r="Y21" i="2"/>
  <c r="Y40" i="2"/>
  <c r="W40" i="2"/>
  <c r="E12" i="4"/>
  <c r="G8" i="4"/>
  <c r="H8" i="4" s="1"/>
  <c r="M59" i="2"/>
  <c r="W20" i="2"/>
  <c r="W21" i="2"/>
  <c r="V19" i="2"/>
  <c r="Y22" i="2"/>
  <c r="W22" i="2"/>
  <c r="G23" i="2"/>
  <c r="M34" i="2"/>
  <c r="M61" i="2" s="1"/>
  <c r="X32" i="2"/>
  <c r="W32" i="2"/>
  <c r="W47" i="2"/>
  <c r="W37" i="2"/>
  <c r="W54" i="2"/>
  <c r="W41" i="2"/>
  <c r="W51" i="2"/>
  <c r="X33" i="2"/>
  <c r="W19" i="2" l="1"/>
  <c r="Y19" i="2"/>
  <c r="X26" i="2"/>
  <c r="F6" i="4"/>
  <c r="G6" i="4" s="1"/>
  <c r="H6" i="4" s="1"/>
  <c r="E59" i="2"/>
  <c r="Q59" i="2"/>
  <c r="Q26" i="2"/>
  <c r="Q61" i="2" s="1"/>
  <c r="W33" i="2"/>
  <c r="K59" i="2"/>
  <c r="K61" i="2" s="1"/>
  <c r="K26" i="2"/>
  <c r="V34" i="2"/>
  <c r="Y34" i="2" s="1"/>
  <c r="V23" i="2"/>
  <c r="G26" i="2"/>
  <c r="U26" i="2"/>
  <c r="U59" i="2" s="1"/>
  <c r="G5" i="4"/>
  <c r="H5" i="4" s="1"/>
  <c r="I26" i="2"/>
  <c r="F7" i="4"/>
  <c r="G7" i="4" s="1"/>
  <c r="H7" i="4" s="1"/>
  <c r="X34" i="2"/>
  <c r="W34" i="2"/>
  <c r="E14" i="4"/>
  <c r="S61" i="2"/>
  <c r="Y15" i="2"/>
  <c r="W15" i="2"/>
  <c r="O26" i="2"/>
  <c r="O59" i="2" s="1"/>
  <c r="O61" i="2" l="1"/>
  <c r="U61" i="2"/>
  <c r="Y59" i="2"/>
  <c r="F11" i="4"/>
  <c r="G11" i="4" s="1"/>
  <c r="H11" i="4" s="1"/>
  <c r="X59" i="2"/>
  <c r="E61" i="2"/>
  <c r="V26" i="2"/>
  <c r="I59" i="2"/>
  <c r="I61" i="2" s="1"/>
  <c r="W23" i="2"/>
  <c r="Y23" i="2"/>
  <c r="G59" i="2"/>
  <c r="V59" i="2" s="1"/>
  <c r="W59" i="2" s="1"/>
  <c r="G61" i="2" l="1"/>
  <c r="V61" i="2" s="1"/>
  <c r="W26" i="2"/>
  <c r="Y26" i="2"/>
  <c r="I6" i="2"/>
  <c r="I7" i="2" s="1"/>
  <c r="E62" i="2"/>
  <c r="W61" i="2"/>
  <c r="Q7" i="2" s="1"/>
  <c r="X61" i="2"/>
  <c r="F12" i="4"/>
  <c r="G12" i="4" s="1"/>
  <c r="H12" i="4" s="1"/>
  <c r="Q6" i="2" l="1"/>
  <c r="Y61" i="2"/>
</calcChain>
</file>

<file path=xl/sharedStrings.xml><?xml version="1.0" encoding="utf-8"?>
<sst xmlns="http://schemas.openxmlformats.org/spreadsheetml/2006/main" count="142" uniqueCount="109">
  <si>
    <t>How to use this template</t>
  </si>
  <si>
    <t>Color key</t>
  </si>
  <si>
    <t>Yellow cell, blue text</t>
  </si>
  <si>
    <t>Enter data here.</t>
  </si>
  <si>
    <t>Grey cell</t>
  </si>
  <si>
    <t>Formula — calculates automatically. Do not type over it.</t>
  </si>
  <si>
    <t>Dark grey cell</t>
  </si>
  <si>
    <t>Not used for this line type.</t>
  </si>
  <si>
    <t>With the proposal (Budget columns C–E)</t>
  </si>
  <si>
    <t>1. Applicant info</t>
  </si>
  <si>
    <t>Fill in Applicant, Budget Period, Address, Solicitation No. and Project Title at the top of the Budget_Invoice_Reimb_Cost tab.</t>
  </si>
  <si>
    <t>2. Labor &amp; Subcontractors</t>
  </si>
  <si>
    <t>One person / firm per line: description in column B, Budget Hrs (C) and Rate (D). Budget Total calculates.</t>
  </si>
  <si>
    <t>3. Materials, Travel, Other</t>
  </si>
  <si>
    <t>Enter the Budget Total (E) directly for each line.</t>
  </si>
  <si>
    <t>4. Fringe and G&amp;A</t>
  </si>
  <si>
    <t>Enter each rate once in column D as a percentage (e.g. 25%). Fringe is applied to Direct Labor; G&amp;A/Overhead is applied to Direct Labor + Fringe.</t>
  </si>
  <si>
    <t>5. Fiscal-year summary</t>
  </si>
  <si>
    <t>On 'Summary of Cost by Fiscal Year', label the fiscal years and spread each category. Every Check must read OK.</t>
  </si>
  <si>
    <t>After contract award (Invoicing columns)</t>
  </si>
  <si>
    <t>1. Invoice period</t>
  </si>
  <si>
    <t>Enter the date range for the quarter in the yellow row under the quarter heading.</t>
  </si>
  <si>
    <t>Enter hours worked in that quarter's 'Hrs / Rate' column. The amount uses the budgeted rate.</t>
  </si>
  <si>
    <t>Enter amounts directly in that quarter's 'Amount' column.</t>
  </si>
  <si>
    <t>Quarterly rates default to the budget rate. Overwrite only if the actual approved rate for that quarter differs.</t>
  </si>
  <si>
    <t>5. Review</t>
  </si>
  <si>
    <t>Cumulative columns show Expended, Remaining and % Spent. The Status column flags 'Over budget' or 'Not in budget' lines — explain any variance on the 'Invoice Supporting Schedule' tab.</t>
  </si>
  <si>
    <t>Travel</t>
  </si>
  <si>
    <t>% Spent</t>
  </si>
  <si>
    <t>Massachusetts Technology Collaborative — Standard Budget &amp; Invoice Template (No Match)</t>
  </si>
  <si>
    <t>LEGEND:</t>
  </si>
  <si>
    <t>Enter data</t>
  </si>
  <si>
    <t>Formula — do not edit</t>
  </si>
  <si>
    <t>Not used</t>
  </si>
  <si>
    <t>Research and Development  •  Budget (complete with proposal) and Invoiced Costs (post-contract only)</t>
  </si>
  <si>
    <t>Applicant:</t>
  </si>
  <si>
    <t>Solicitation No.:</t>
  </si>
  <si>
    <t>Budget Period:</t>
  </si>
  <si>
    <t>Title of Proposed Project:</t>
  </si>
  <si>
    <t>Address:</t>
  </si>
  <si>
    <t>Total Project Cost:</t>
  </si>
  <si>
    <t>Invoiced to date:</t>
  </si>
  <si>
    <t>MTC Funding Requested:</t>
  </si>
  <si>
    <t>Remaining MTC funding:</t>
  </si>
  <si>
    <t>No-match template: MTC Funding Requested = Total Project Cost</t>
  </si>
  <si>
    <t>BUDGET  (complete with proposal)</t>
  </si>
  <si>
    <t>INVOICING — post-contract only. Do not complete with proposal.</t>
  </si>
  <si>
    <t>CUMULATIVE TO DATE</t>
  </si>
  <si>
    <t>Invoicing Year 1</t>
  </si>
  <si>
    <t>Invoicing Year 2</t>
  </si>
  <si>
    <t>Quarter →</t>
  </si>
  <si>
    <t>Q1</t>
  </si>
  <si>
    <t>Q2</t>
  </si>
  <si>
    <t>Q3</t>
  </si>
  <si>
    <t>Q4</t>
  </si>
  <si>
    <t>All invoiced quarters</t>
  </si>
  <si>
    <t>Invoice period (enter dates) →</t>
  </si>
  <si>
    <t>MM/DD/YYYY – MM/DD/YYYY</t>
  </si>
  <si>
    <t>Line #</t>
  </si>
  <si>
    <t>Cost Element / Description</t>
  </si>
  <si>
    <t>Budget
Hrs</t>
  </si>
  <si>
    <t>Budget
Rate</t>
  </si>
  <si>
    <t>Budget
Total</t>
  </si>
  <si>
    <t>Hrs / Rate</t>
  </si>
  <si>
    <t>Amount</t>
  </si>
  <si>
    <t>Expended</t>
  </si>
  <si>
    <t>Remaining</t>
  </si>
  <si>
    <t>Status</t>
  </si>
  <si>
    <t>I. Direct Labor</t>
  </si>
  <si>
    <t>Name / title in column B; budget hours × rate; invoice hours by quarter</t>
  </si>
  <si>
    <t>Total Direct Labor</t>
  </si>
  <si>
    <t>II. Direct Labor Fringe</t>
  </si>
  <si>
    <t>Total Direct Labor Fringe</t>
  </si>
  <si>
    <t>Rate (%):</t>
  </si>
  <si>
    <t>Base = Total Direct Labor. Quarterly rate defaults to the budget rate — overwrite only if the actual approved rate differs.</t>
  </si>
  <si>
    <t>III. Subcontractors / Consultants</t>
  </si>
  <si>
    <t>Firm name / consultant / type of services in column B</t>
  </si>
  <si>
    <t>Total Subcontractors / Consultants</t>
  </si>
  <si>
    <t>IV. Direct Materials</t>
  </si>
  <si>
    <t>Enter budget and quarterly amounts directly</t>
  </si>
  <si>
    <t>Total Direct Materials</t>
  </si>
  <si>
    <t>V. Travel</t>
  </si>
  <si>
    <t>Total Travel</t>
  </si>
  <si>
    <t>VI. Other Direct Costs (list by type)</t>
  </si>
  <si>
    <t>Total Other Direct Costs</t>
  </si>
  <si>
    <t>VII. General &amp; Administrative Expense / Overhead</t>
  </si>
  <si>
    <t>Total G&amp;A / Overhead</t>
  </si>
  <si>
    <t>Base = Direct Labor + Fringe (same base as the original template). Quarterly rate defaults to the budget rate.</t>
  </si>
  <si>
    <t>TOTAL PROJECT COSTS</t>
  </si>
  <si>
    <t>Check: sum of all line items = total (should be 0)</t>
  </si>
  <si>
    <t>Provide additional detail in support of the budget on the 'Budget Assumptions' tab.</t>
  </si>
  <si>
    <t>Explain invoice variances on the 'Invoice Supporting Schedule' tab.</t>
  </si>
  <si>
    <t>Summary of Cost by Fiscal Year</t>
  </si>
  <si>
    <t>Spread the approved budget across MassTech fiscal years (July 1 – June 30). Column G must be $0 for every line.</t>
  </si>
  <si>
    <t>Expenditure Budget</t>
  </si>
  <si>
    <t>FY____
(07/01/____–06/30/____)</t>
  </si>
  <si>
    <t>Total</t>
  </si>
  <si>
    <t>Approved Budget
(from Budget tab)</t>
  </si>
  <si>
    <t>Difference</t>
  </si>
  <si>
    <t>Check</t>
  </si>
  <si>
    <t>Direct Labor</t>
  </si>
  <si>
    <t>Direct Labor Fringe</t>
  </si>
  <si>
    <t>Subcontractors / Consultants</t>
  </si>
  <si>
    <t>Direct Materials</t>
  </si>
  <si>
    <t>Other Direct Costs</t>
  </si>
  <si>
    <t>General &amp; Administrative / Overhead</t>
  </si>
  <si>
    <t>Total Project Costs</t>
  </si>
  <si>
    <t>Grant Funds Expenditures by Fiscal Year**</t>
  </si>
  <si>
    <t>**  Projected annual cost as listed here reflects the Participant's anticipated timing of expending the grant funds. Availability from MassTech is subject to authorization from the Commonwealth, and is not guaranteed at the levels anticipated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</si>
</sst>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_);_(@_)"/>
    <numFmt numFmtId="165" formatCode="\$#,##0.00;[Red]&quot;($&quot;#,##0.00\);\-"/>
    <numFmt numFmtId="166" formatCode="#,##0.00;\(#,##0.00\);\-"/>
    <numFmt numFmtId="167" formatCode="0.0%;\(0.0%\);\-"/>
  </numFmts>
  <fonts count="20" x14ac:knownFonts="1">
    <font>
      <sz val="10"/>
      <name val="Arial"/>
      <charset val="1"/>
    </font>
    <font>
      <sz val="10"/>
      <name val="Arial"/>
      <family val="2"/>
      <charset val="1"/>
    </font>
    <font>
      <b/>
      <sz val="14"/>
      <color rgb="FF1F3864"/>
      <name val="Arial"/>
      <charset val="1"/>
    </font>
    <font>
      <b/>
      <sz val="11"/>
      <color rgb="FFFFFFFF"/>
      <name val="Arial"/>
      <charset val="1"/>
    </font>
    <font>
      <b/>
      <sz val="10"/>
      <color rgb="FF0000FF"/>
      <name val="Arial"/>
      <charset val="1"/>
    </font>
    <font>
      <b/>
      <sz val="10"/>
      <name val="Arial"/>
      <charset val="1"/>
    </font>
    <font>
      <b/>
      <sz val="9"/>
      <name val="Arial"/>
      <charset val="1"/>
    </font>
    <font>
      <sz val="9"/>
      <color rgb="FF0000FF"/>
      <name val="Arial"/>
      <charset val="1"/>
    </font>
    <font>
      <sz val="9"/>
      <name val="Arial"/>
      <charset val="1"/>
    </font>
    <font>
      <i/>
      <sz val="10"/>
      <color rgb="FF595959"/>
      <name val="Arial"/>
      <charset val="1"/>
    </font>
    <font>
      <i/>
      <sz val="8"/>
      <color rgb="FF595959"/>
      <name val="Arial"/>
      <charset val="1"/>
    </font>
    <font>
      <b/>
      <sz val="10"/>
      <color rgb="FFFFFFFF"/>
      <name val="Arial"/>
      <charset val="1"/>
    </font>
    <font>
      <b/>
      <sz val="8"/>
      <name val="Arial"/>
      <charset val="1"/>
    </font>
    <font>
      <sz val="8"/>
      <color rgb="FF0000FF"/>
      <name val="Arial"/>
      <charset val="1"/>
    </font>
    <font>
      <i/>
      <sz val="8"/>
      <name val="Arial"/>
      <charset val="1"/>
    </font>
    <font>
      <i/>
      <sz val="9"/>
      <name val="Arial"/>
      <charset val="1"/>
    </font>
    <font>
      <i/>
      <sz val="9"/>
      <color rgb="FF595959"/>
      <name val="Arial"/>
      <charset val="1"/>
    </font>
    <font>
      <b/>
      <sz val="9"/>
      <color rgb="FFFFFFFF"/>
      <name val="Arial"/>
      <charset val="1"/>
    </font>
    <font>
      <b/>
      <sz val="9"/>
      <color rgb="FF0000FF"/>
      <name val="Arial"/>
      <charset val="1"/>
    </font>
    <font>
      <sz val="9"/>
      <color rgb="FF008000"/>
      <name val="Arial"/>
      <charset val="1"/>
    </font>
  </fonts>
  <fills count="9">
    <fill>
      <patternFill patternType="none"/>
    </fill>
    <fill>
      <patternFill patternType="gray125"/>
    </fill>
    <fill>
      <patternFill patternType="solid">
        <fgColor rgb="FF2F5597"/>
        <bgColor rgb="FF1F3864"/>
      </patternFill>
    </fill>
    <fill>
      <patternFill patternType="solid">
        <fgColor rgb="FFFFF2CC"/>
        <bgColor rgb="FFF2F2F2"/>
      </patternFill>
    </fill>
    <fill>
      <patternFill patternType="solid">
        <fgColor rgb="FFF2F2F2"/>
        <bgColor rgb="FFDDEBF7"/>
      </patternFill>
    </fill>
    <fill>
      <patternFill patternType="solid">
        <fgColor rgb="FFBFBFBF"/>
        <bgColor rgb="FFA6A6A6"/>
      </patternFill>
    </fill>
    <fill>
      <patternFill patternType="solid">
        <fgColor rgb="FF1F3864"/>
        <bgColor rgb="FF333333"/>
      </patternFill>
    </fill>
    <fill>
      <patternFill patternType="solid">
        <fgColor rgb="FFDDEBF7"/>
        <bgColor rgb="FFD9E1F2"/>
      </patternFill>
    </fill>
    <fill>
      <patternFill patternType="solid">
        <fgColor rgb="FFD9E1F2"/>
        <bgColor rgb="FFDDEBF7"/>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4">
    <xf numFmtId="0" fontId="0" fillId="0" borderId="0"/>
    <xf numFmtId="164" fontId="1" fillId="0" borderId="0"/>
    <xf numFmtId="0" fontId="1" fillId="0" borderId="0"/>
    <xf numFmtId="9" fontId="1" fillId="0" borderId="0"/>
  </cellStyleXfs>
  <cellXfs count="57">
    <xf numFmtId="0" fontId="0" fillId="0" borderId="0" xfId="0"/>
    <xf numFmtId="0" fontId="6" fillId="7"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7" fillId="3" borderId="1" xfId="0" applyFont="1" applyFill="1" applyBorder="1" applyAlignment="1" applyProtection="1">
      <alignment horizontal="left" vertical="center" wrapText="1"/>
      <protection locked="0"/>
    </xf>
    <xf numFmtId="0" fontId="2" fillId="0" borderId="0" xfId="0" applyFont="1"/>
    <xf numFmtId="0" fontId="3" fillId="2" borderId="0" xfId="0" applyFont="1" applyFill="1"/>
    <xf numFmtId="0" fontId="0" fillId="2" borderId="0" xfId="0" applyFill="1"/>
    <xf numFmtId="0" fontId="4" fillId="3" borderId="1" xfId="0" applyFont="1" applyFill="1" applyBorder="1" applyAlignment="1">
      <alignment vertical="top" wrapText="1"/>
    </xf>
    <xf numFmtId="0" fontId="0" fillId="0" borderId="1" xfId="0" applyBorder="1" applyAlignment="1">
      <alignment horizontal="left" vertical="center" wrapText="1"/>
    </xf>
    <xf numFmtId="0" fontId="5" fillId="4" borderId="1" xfId="0" applyFont="1" applyFill="1" applyBorder="1" applyAlignment="1">
      <alignment vertical="top" wrapText="1"/>
    </xf>
    <xf numFmtId="0" fontId="5" fillId="5" borderId="1" xfId="0" applyFont="1" applyFill="1" applyBorder="1" applyAlignment="1">
      <alignment vertical="top" wrapText="1"/>
    </xf>
    <xf numFmtId="0" fontId="5" fillId="0" borderId="1" xfId="0" applyFont="1" applyBorder="1" applyAlignment="1">
      <alignment vertical="top" wrapText="1"/>
    </xf>
    <xf numFmtId="0" fontId="6" fillId="0" borderId="0" xfId="0" applyFont="1"/>
    <xf numFmtId="0" fontId="7" fillId="3" borderId="1" xfId="0" applyFont="1" applyFill="1" applyBorder="1"/>
    <xf numFmtId="0" fontId="8" fillId="0" borderId="0" xfId="0" applyFont="1"/>
    <xf numFmtId="0" fontId="8" fillId="4" borderId="1" xfId="0" applyFont="1" applyFill="1" applyBorder="1"/>
    <xf numFmtId="0" fontId="8" fillId="5" borderId="1" xfId="0" applyFont="1" applyFill="1" applyBorder="1"/>
    <xf numFmtId="0" fontId="9" fillId="0" borderId="0" xfId="0" applyFont="1"/>
    <xf numFmtId="0" fontId="6" fillId="0" borderId="0" xfId="0" applyFont="1" applyAlignment="1">
      <alignment vertical="center"/>
    </xf>
    <xf numFmtId="0" fontId="10" fillId="0" borderId="0" xfId="0" applyFont="1"/>
    <xf numFmtId="0" fontId="5" fillId="7" borderId="1" xfId="0" applyFont="1" applyFill="1" applyBorder="1" applyAlignment="1">
      <alignment horizontal="center" vertical="center" wrapText="1"/>
    </xf>
    <xf numFmtId="0" fontId="5" fillId="7" borderId="1" xfId="0" applyFont="1" applyFill="1" applyBorder="1"/>
    <xf numFmtId="0" fontId="10" fillId="7" borderId="1" xfId="0" applyFont="1" applyFill="1" applyBorder="1"/>
    <xf numFmtId="0" fontId="8" fillId="0" borderId="1" xfId="0" applyFont="1" applyBorder="1" applyAlignment="1">
      <alignment horizontal="center" vertical="center" wrapText="1"/>
    </xf>
    <xf numFmtId="166" fontId="7" fillId="3" borderId="1" xfId="0" applyNumberFormat="1" applyFont="1" applyFill="1" applyBorder="1" applyProtection="1">
      <protection locked="0"/>
    </xf>
    <xf numFmtId="165" fontId="7" fillId="3" borderId="1" xfId="0" applyNumberFormat="1" applyFont="1" applyFill="1" applyBorder="1" applyProtection="1">
      <protection locked="0"/>
    </xf>
    <xf numFmtId="165" fontId="8" fillId="4" borderId="1" xfId="0" applyNumberFormat="1" applyFont="1" applyFill="1" applyBorder="1"/>
    <xf numFmtId="167" fontId="8" fillId="4" borderId="1" xfId="0" applyNumberFormat="1" applyFont="1" applyFill="1" applyBorder="1" applyAlignment="1">
      <alignment horizontal="center" vertical="center" wrapText="1"/>
    </xf>
    <xf numFmtId="49" fontId="8" fillId="4" borderId="1" xfId="0" applyNumberFormat="1"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1" xfId="0" applyFont="1" applyFill="1" applyBorder="1"/>
    <xf numFmtId="166" fontId="6" fillId="8" borderId="1" xfId="0" applyNumberFormat="1" applyFont="1" applyFill="1" applyBorder="1"/>
    <xf numFmtId="165" fontId="6" fillId="8" borderId="1" xfId="0" applyNumberFormat="1" applyFont="1" applyFill="1" applyBorder="1"/>
    <xf numFmtId="167" fontId="6" fillId="8" borderId="1" xfId="0" applyNumberFormat="1" applyFont="1" applyFill="1" applyBorder="1" applyAlignment="1">
      <alignment horizontal="center" vertical="center" wrapText="1"/>
    </xf>
    <xf numFmtId="49" fontId="6" fillId="8" borderId="1" xfId="0" applyNumberFormat="1" applyFont="1" applyFill="1" applyBorder="1" applyAlignment="1">
      <alignment horizontal="center" vertical="center" wrapText="1"/>
    </xf>
    <xf numFmtId="0" fontId="6" fillId="8" borderId="1" xfId="0" applyFont="1" applyFill="1" applyBorder="1" applyAlignment="1">
      <alignment horizontal="right"/>
    </xf>
    <xf numFmtId="10" fontId="7" fillId="3" borderId="1" xfId="0" applyNumberFormat="1" applyFont="1" applyFill="1" applyBorder="1" applyProtection="1">
      <protection locked="0"/>
    </xf>
    <xf numFmtId="0" fontId="11" fillId="6" borderId="1" xfId="0" applyFont="1" applyFill="1" applyBorder="1"/>
    <xf numFmtId="165" fontId="11" fillId="6" borderId="1" xfId="0" applyNumberFormat="1" applyFont="1" applyFill="1" applyBorder="1"/>
    <xf numFmtId="167" fontId="11" fillId="6" borderId="1" xfId="0" applyNumberFormat="1" applyFont="1" applyFill="1" applyBorder="1" applyAlignment="1">
      <alignment horizontal="center" vertical="center" wrapText="1"/>
    </xf>
    <xf numFmtId="165" fontId="14" fillId="4" borderId="1" xfId="0" applyNumberFormat="1" applyFont="1" applyFill="1" applyBorder="1"/>
    <xf numFmtId="0" fontId="15" fillId="0" borderId="0" xfId="0" applyFont="1"/>
    <xf numFmtId="0" fontId="16" fillId="0" borderId="0" xfId="0" applyFont="1"/>
    <xf numFmtId="0" fontId="17" fillId="2" borderId="1" xfId="0" applyFont="1" applyFill="1" applyBorder="1" applyAlignment="1">
      <alignment horizontal="center" vertical="center" wrapText="1"/>
    </xf>
    <xf numFmtId="0" fontId="18" fillId="3" borderId="1" xfId="0" applyFont="1" applyFill="1" applyBorder="1" applyAlignment="1" applyProtection="1">
      <alignment horizontal="center" vertical="center" wrapText="1"/>
      <protection locked="0"/>
    </xf>
    <xf numFmtId="0" fontId="8" fillId="0" borderId="1" xfId="0" applyFont="1" applyBorder="1"/>
    <xf numFmtId="165" fontId="19" fillId="4" borderId="1" xfId="0" applyNumberFormat="1" applyFont="1" applyFill="1" applyBorder="1"/>
    <xf numFmtId="0" fontId="6" fillId="0" borderId="0" xfId="0" applyFont="1" applyAlignment="1">
      <alignment horizontal="right" vertical="center"/>
    </xf>
    <xf numFmtId="0" fontId="7" fillId="3" borderId="1" xfId="0" applyFont="1" applyFill="1" applyBorder="1" applyAlignment="1" applyProtection="1">
      <alignment horizontal="left" vertical="center" wrapText="1"/>
      <protection locked="0"/>
    </xf>
    <xf numFmtId="0" fontId="7" fillId="3" borderId="1" xfId="0" applyFont="1" applyFill="1" applyBorder="1" applyAlignment="1" applyProtection="1">
      <alignment horizontal="left" vertical="top" wrapText="1"/>
      <protection locked="0"/>
    </xf>
    <xf numFmtId="165" fontId="6" fillId="4" borderId="1" xfId="0" applyNumberFormat="1" applyFont="1" applyFill="1" applyBorder="1"/>
    <xf numFmtId="0" fontId="11" fillId="6"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7" borderId="1" xfId="0" applyFont="1" applyFill="1" applyBorder="1" applyAlignment="1">
      <alignment horizontal="right" vertical="center"/>
    </xf>
    <xf numFmtId="0" fontId="6" fillId="7" borderId="1" xfId="0" applyFont="1" applyFill="1" applyBorder="1" applyAlignment="1">
      <alignment horizontal="center" vertical="center" wrapText="1"/>
    </xf>
    <xf numFmtId="0" fontId="13" fillId="3" borderId="1" xfId="0" applyFont="1" applyFill="1" applyBorder="1" applyAlignment="1" applyProtection="1">
      <alignment horizontal="center" vertical="center" wrapText="1"/>
      <protection locked="0"/>
    </xf>
    <xf numFmtId="0" fontId="15" fillId="0" borderId="0" xfId="0" applyFont="1" applyAlignment="1">
      <alignment horizontal="left" vertical="center" wrapText="1"/>
    </xf>
  </cellXfs>
  <cellStyles count="4">
    <cellStyle name="Currency 2" xfId="1" xr:uid="{00000000-0005-0000-0000-000006000000}"/>
    <cellStyle name="Normal" xfId="0" builtinId="0"/>
    <cellStyle name="Normal 2" xfId="2" xr:uid="{00000000-0005-0000-0000-000007000000}"/>
    <cellStyle name="Percent 2" xfId="3" xr:uid="{00000000-0005-0000-0000-000008000000}"/>
  </cellStyles>
  <dxfs count="4">
    <dxf>
      <font>
        <color rgb="FF006100"/>
        <name val="Arial"/>
        <charset val="1"/>
      </font>
      <fill>
        <patternFill>
          <bgColor rgb="FFC6EFCE"/>
        </patternFill>
      </fill>
    </dxf>
    <dxf>
      <font>
        <b/>
        <color rgb="FF9C0006"/>
        <name val="Arial"/>
        <charset val="1"/>
      </font>
      <fill>
        <patternFill>
          <bgColor rgb="FFF8CBAD"/>
        </patternFill>
      </fill>
    </dxf>
    <dxf>
      <font>
        <b/>
        <color rgb="FF9C0006"/>
        <name val="Arial"/>
        <charset val="1"/>
      </font>
      <fill>
        <patternFill>
          <bgColor rgb="FFF8CBAD"/>
        </patternFill>
      </fill>
    </dxf>
    <dxf>
      <font>
        <b/>
        <color rgb="FFC00000"/>
        <name val="Arial"/>
        <charset val="1"/>
      </font>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2CC"/>
      <rgbColor rgb="FFDDEBF7"/>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F2F2F2"/>
      <rgbColor rgb="FFC6EFCE"/>
      <rgbColor rgb="FFFFFF99"/>
      <rgbColor rgb="FF99CCFF"/>
      <rgbColor rgb="FFFF99CC"/>
      <rgbColor rgb="FFCC99FF"/>
      <rgbColor rgb="FFF8CBAD"/>
      <rgbColor rgb="FF3366FF"/>
      <rgbColor rgb="FF33CCCC"/>
      <rgbColor rgb="FF99CC00"/>
      <rgbColor rgb="FFFFCC00"/>
      <rgbColor rgb="FFFF9900"/>
      <rgbColor rgb="FFFF6600"/>
      <rgbColor rgb="FF595959"/>
      <rgbColor rgb="FFA6A6A6"/>
      <rgbColor rgb="FF1F3864"/>
      <rgbColor rgb="FF339966"/>
      <rgbColor rgb="FF0061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20"/>
  <sheetViews>
    <sheetView showGridLines="0" zoomScaleNormal="100" workbookViewId="0">
      <selection activeCell="B27" sqref="B27"/>
    </sheetView>
  </sheetViews>
  <sheetFormatPr defaultColWidth="8.7109375" defaultRowHeight="12.75" x14ac:dyDescent="0.2"/>
  <cols>
    <col min="1" max="1" width="3" customWidth="1"/>
    <col min="2" max="2" width="30" customWidth="1"/>
    <col min="3" max="3" width="100" customWidth="1"/>
  </cols>
  <sheetData>
    <row r="1" spans="2:3" ht="18" x14ac:dyDescent="0.25">
      <c r="B1" s="4" t="s">
        <v>0</v>
      </c>
    </row>
    <row r="3" spans="2:3" ht="15" x14ac:dyDescent="0.25">
      <c r="B3" s="5" t="s">
        <v>1</v>
      </c>
      <c r="C3" s="6"/>
    </row>
    <row r="4" spans="2:3" x14ac:dyDescent="0.2">
      <c r="B4" s="7" t="s">
        <v>2</v>
      </c>
      <c r="C4" s="8" t="s">
        <v>3</v>
      </c>
    </row>
    <row r="5" spans="2:3" x14ac:dyDescent="0.2">
      <c r="B5" s="9" t="s">
        <v>4</v>
      </c>
      <c r="C5" s="8" t="s">
        <v>5</v>
      </c>
    </row>
    <row r="6" spans="2:3" x14ac:dyDescent="0.2">
      <c r="B6" s="10" t="s">
        <v>6</v>
      </c>
      <c r="C6" s="8" t="s">
        <v>7</v>
      </c>
    </row>
    <row r="8" spans="2:3" ht="15" x14ac:dyDescent="0.25">
      <c r="B8" s="5" t="s">
        <v>8</v>
      </c>
      <c r="C8" s="6"/>
    </row>
    <row r="9" spans="2:3" ht="25.5" customHeight="1" x14ac:dyDescent="0.2">
      <c r="B9" s="11" t="s">
        <v>9</v>
      </c>
      <c r="C9" s="8" t="s">
        <v>10</v>
      </c>
    </row>
    <row r="10" spans="2:3" x14ac:dyDescent="0.2">
      <c r="B10" s="11" t="s">
        <v>11</v>
      </c>
      <c r="C10" s="8" t="s">
        <v>12</v>
      </c>
    </row>
    <row r="11" spans="2:3" x14ac:dyDescent="0.2">
      <c r="B11" s="11" t="s">
        <v>13</v>
      </c>
      <c r="C11" s="8" t="s">
        <v>14</v>
      </c>
    </row>
    <row r="12" spans="2:3" ht="25.5" customHeight="1" x14ac:dyDescent="0.2">
      <c r="B12" s="11" t="s">
        <v>15</v>
      </c>
      <c r="C12" s="8" t="s">
        <v>16</v>
      </c>
    </row>
    <row r="13" spans="2:3" ht="25.5" customHeight="1" x14ac:dyDescent="0.2">
      <c r="B13" s="11" t="s">
        <v>17</v>
      </c>
      <c r="C13" s="8" t="s">
        <v>18</v>
      </c>
    </row>
    <row r="15" spans="2:3" ht="15" x14ac:dyDescent="0.25">
      <c r="B15" s="5" t="s">
        <v>19</v>
      </c>
      <c r="C15" s="6"/>
    </row>
    <row r="16" spans="2:3" x14ac:dyDescent="0.2">
      <c r="B16" s="11" t="s">
        <v>20</v>
      </c>
      <c r="C16" s="8" t="s">
        <v>21</v>
      </c>
    </row>
    <row r="17" spans="2:3" x14ac:dyDescent="0.2">
      <c r="B17" s="11" t="s">
        <v>11</v>
      </c>
      <c r="C17" s="8" t="s">
        <v>22</v>
      </c>
    </row>
    <row r="18" spans="2:3" x14ac:dyDescent="0.2">
      <c r="B18" s="11" t="s">
        <v>13</v>
      </c>
      <c r="C18" s="8" t="s">
        <v>23</v>
      </c>
    </row>
    <row r="19" spans="2:3" ht="25.5" customHeight="1" x14ac:dyDescent="0.2">
      <c r="B19" s="11" t="s">
        <v>15</v>
      </c>
      <c r="C19" s="8" t="s">
        <v>24</v>
      </c>
    </row>
    <row r="20" spans="2:3" ht="25.5" customHeight="1" x14ac:dyDescent="0.2">
      <c r="B20" s="11" t="s">
        <v>25</v>
      </c>
      <c r="C20" s="8" t="s">
        <v>26</v>
      </c>
    </row>
  </sheetData>
  <pageMargins left="0.75" right="0.75" top="1" bottom="1"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65"/>
  <sheetViews>
    <sheetView showGridLines="0" tabSelected="1" zoomScale="90" zoomScaleNormal="90" workbookViewId="0">
      <pane xSplit="5" ySplit="13" topLeftCell="F14" activePane="bottomRight" state="frozen"/>
      <selection pane="topRight" activeCell="F1" sqref="F1"/>
      <selection pane="bottomLeft" activeCell="A14" sqref="A14"/>
      <selection pane="bottomRight" activeCell="I6" sqref="I6:J6"/>
    </sheetView>
  </sheetViews>
  <sheetFormatPr defaultColWidth="8.7109375" defaultRowHeight="12.75" x14ac:dyDescent="0.2"/>
  <cols>
    <col min="1" max="1" width="6" customWidth="1"/>
    <col min="2" max="2" width="38" customWidth="1"/>
    <col min="3" max="3" width="9" customWidth="1"/>
    <col min="4" max="4" width="11" customWidth="1"/>
    <col min="5" max="5" width="14" customWidth="1"/>
    <col min="6" max="6" width="8.42578125" customWidth="1"/>
    <col min="7" max="7" width="12.42578125" customWidth="1"/>
    <col min="8" max="8" width="8.42578125" customWidth="1"/>
    <col min="9" max="9" width="12.42578125" customWidth="1"/>
    <col min="10" max="10" width="8.42578125" customWidth="1"/>
    <col min="11" max="11" width="12.42578125" customWidth="1"/>
    <col min="12" max="12" width="8.42578125" customWidth="1"/>
    <col min="13" max="13" width="12.42578125" customWidth="1"/>
    <col min="14" max="14" width="8.42578125" customWidth="1"/>
    <col min="15" max="15" width="12.42578125" customWidth="1"/>
    <col min="16" max="16" width="8.42578125" customWidth="1"/>
    <col min="17" max="17" width="12.42578125" customWidth="1"/>
    <col min="18" max="18" width="8.42578125" customWidth="1"/>
    <col min="19" max="19" width="12.42578125" customWidth="1"/>
    <col min="20" max="20" width="8.42578125" customWidth="1"/>
    <col min="21" max="21" width="12.42578125" customWidth="1"/>
    <col min="22" max="23" width="14" customWidth="1"/>
    <col min="24" max="24" width="9" customWidth="1"/>
    <col min="25" max="25" width="16" customWidth="1"/>
  </cols>
  <sheetData>
    <row r="1" spans="1:25" ht="21.75" customHeight="1" x14ac:dyDescent="0.25">
      <c r="A1" s="4" t="s">
        <v>29</v>
      </c>
      <c r="N1" s="12" t="s">
        <v>30</v>
      </c>
      <c r="O1" s="13"/>
      <c r="P1" s="14" t="s">
        <v>31</v>
      </c>
      <c r="Q1" s="15"/>
      <c r="R1" s="14" t="s">
        <v>32</v>
      </c>
      <c r="S1" s="16"/>
      <c r="T1" s="14" t="s">
        <v>33</v>
      </c>
    </row>
    <row r="2" spans="1:25" x14ac:dyDescent="0.2">
      <c r="A2" s="17" t="s">
        <v>34</v>
      </c>
    </row>
    <row r="4" spans="1:25" x14ac:dyDescent="0.2">
      <c r="A4" s="47" t="s">
        <v>35</v>
      </c>
      <c r="B4" s="47"/>
      <c r="C4" s="48"/>
      <c r="D4" s="48"/>
      <c r="E4" s="48"/>
      <c r="F4" s="18" t="s">
        <v>36</v>
      </c>
      <c r="I4" s="48"/>
      <c r="J4" s="48"/>
      <c r="K4" s="48"/>
      <c r="L4" s="48"/>
      <c r="M4" s="48"/>
    </row>
    <row r="5" spans="1:25" x14ac:dyDescent="0.2">
      <c r="A5" s="47" t="s">
        <v>37</v>
      </c>
      <c r="B5" s="47"/>
      <c r="C5" s="48"/>
      <c r="D5" s="48"/>
      <c r="E5" s="48"/>
      <c r="F5" s="18" t="s">
        <v>38</v>
      </c>
      <c r="I5" s="48"/>
      <c r="J5" s="48"/>
      <c r="K5" s="48"/>
      <c r="L5" s="48"/>
      <c r="M5" s="48"/>
    </row>
    <row r="6" spans="1:25" x14ac:dyDescent="0.2">
      <c r="A6" s="47" t="s">
        <v>39</v>
      </c>
      <c r="B6" s="47"/>
      <c r="C6" s="49"/>
      <c r="D6" s="49"/>
      <c r="E6" s="49"/>
      <c r="F6" s="18" t="s">
        <v>40</v>
      </c>
      <c r="I6" s="50">
        <f>E61</f>
        <v>0</v>
      </c>
      <c r="J6" s="50"/>
      <c r="N6" s="18" t="s">
        <v>41</v>
      </c>
      <c r="Q6" s="50">
        <f>V61</f>
        <v>0</v>
      </c>
      <c r="R6" s="50"/>
    </row>
    <row r="7" spans="1:25" x14ac:dyDescent="0.2">
      <c r="C7" s="49"/>
      <c r="D7" s="49"/>
      <c r="E7" s="49"/>
      <c r="F7" s="18" t="s">
        <v>42</v>
      </c>
      <c r="I7" s="50">
        <f>I6</f>
        <v>0</v>
      </c>
      <c r="J7" s="50"/>
      <c r="N7" s="18" t="s">
        <v>43</v>
      </c>
      <c r="Q7" s="50">
        <f>W61</f>
        <v>0</v>
      </c>
      <c r="R7" s="50"/>
    </row>
    <row r="8" spans="1:25" x14ac:dyDescent="0.2">
      <c r="F8" s="19" t="s">
        <v>44</v>
      </c>
    </row>
    <row r="9" spans="1:25" ht="15" customHeight="1" x14ac:dyDescent="0.2">
      <c r="A9" s="51" t="s">
        <v>45</v>
      </c>
      <c r="B9" s="51"/>
      <c r="C9" s="51"/>
      <c r="D9" s="51"/>
      <c r="E9" s="51"/>
      <c r="F9" s="51" t="s">
        <v>46</v>
      </c>
      <c r="G9" s="51"/>
      <c r="H9" s="51"/>
      <c r="I9" s="51"/>
      <c r="J9" s="51"/>
      <c r="K9" s="51"/>
      <c r="L9" s="51"/>
      <c r="M9" s="51"/>
      <c r="N9" s="51"/>
      <c r="O9" s="51"/>
      <c r="P9" s="51"/>
      <c r="Q9" s="51"/>
      <c r="R9" s="51"/>
      <c r="S9" s="51"/>
      <c r="T9" s="51"/>
      <c r="U9" s="51"/>
      <c r="V9" s="51" t="s">
        <v>47</v>
      </c>
      <c r="W9" s="51"/>
      <c r="X9" s="51"/>
      <c r="Y9" s="51"/>
    </row>
    <row r="10" spans="1:25" ht="15" customHeight="1" x14ac:dyDescent="0.2">
      <c r="A10" s="51"/>
      <c r="B10" s="51"/>
      <c r="C10" s="51"/>
      <c r="D10" s="51"/>
      <c r="E10" s="51"/>
      <c r="F10" s="52" t="s">
        <v>48</v>
      </c>
      <c r="G10" s="52"/>
      <c r="H10" s="52"/>
      <c r="I10" s="52"/>
      <c r="J10" s="52"/>
      <c r="K10" s="52"/>
      <c r="L10" s="52"/>
      <c r="M10" s="52"/>
      <c r="N10" s="52" t="s">
        <v>49</v>
      </c>
      <c r="O10" s="52"/>
      <c r="P10" s="52"/>
      <c r="Q10" s="52"/>
      <c r="R10" s="52"/>
      <c r="S10" s="52"/>
      <c r="T10" s="52"/>
      <c r="U10" s="52"/>
      <c r="V10" s="51"/>
      <c r="W10" s="51"/>
      <c r="X10" s="51"/>
      <c r="Y10" s="51"/>
    </row>
    <row r="11" spans="1:25" ht="15" customHeight="1" x14ac:dyDescent="0.2">
      <c r="A11" s="53" t="s">
        <v>50</v>
      </c>
      <c r="B11" s="53"/>
      <c r="C11" s="53"/>
      <c r="D11" s="53"/>
      <c r="E11" s="53"/>
      <c r="F11" s="54" t="s">
        <v>51</v>
      </c>
      <c r="G11" s="54"/>
      <c r="H11" s="54" t="s">
        <v>52</v>
      </c>
      <c r="I11" s="54"/>
      <c r="J11" s="54" t="s">
        <v>53</v>
      </c>
      <c r="K11" s="54"/>
      <c r="L11" s="54" t="s">
        <v>54</v>
      </c>
      <c r="M11" s="54"/>
      <c r="N11" s="54" t="s">
        <v>51</v>
      </c>
      <c r="O11" s="54"/>
      <c r="P11" s="54" t="s">
        <v>52</v>
      </c>
      <c r="Q11" s="54"/>
      <c r="R11" s="54" t="s">
        <v>53</v>
      </c>
      <c r="S11" s="54"/>
      <c r="T11" s="54" t="s">
        <v>54</v>
      </c>
      <c r="U11" s="54"/>
      <c r="V11" s="54" t="s">
        <v>55</v>
      </c>
      <c r="W11" s="54"/>
      <c r="X11" s="54"/>
      <c r="Y11" s="54"/>
    </row>
    <row r="12" spans="1:25" ht="21.75" customHeight="1" x14ac:dyDescent="0.2">
      <c r="A12" s="53" t="s">
        <v>56</v>
      </c>
      <c r="B12" s="53"/>
      <c r="C12" s="53"/>
      <c r="D12" s="53"/>
      <c r="E12" s="53"/>
      <c r="F12" s="55" t="s">
        <v>57</v>
      </c>
      <c r="G12" s="55"/>
      <c r="H12" s="55" t="s">
        <v>57</v>
      </c>
      <c r="I12" s="55"/>
      <c r="J12" s="55" t="s">
        <v>57</v>
      </c>
      <c r="K12" s="55"/>
      <c r="L12" s="55" t="s">
        <v>57</v>
      </c>
      <c r="M12" s="55"/>
      <c r="N12" s="55" t="s">
        <v>57</v>
      </c>
      <c r="O12" s="55"/>
      <c r="P12" s="55" t="s">
        <v>57</v>
      </c>
      <c r="Q12" s="55"/>
      <c r="R12" s="55" t="s">
        <v>57</v>
      </c>
      <c r="S12" s="55"/>
      <c r="T12" s="55" t="s">
        <v>57</v>
      </c>
      <c r="U12" s="55"/>
      <c r="V12" s="54"/>
      <c r="W12" s="54"/>
      <c r="X12" s="54"/>
      <c r="Y12" s="54"/>
    </row>
    <row r="13" spans="1:25" ht="25.5" customHeight="1" x14ac:dyDescent="0.2">
      <c r="A13" s="1" t="s">
        <v>58</v>
      </c>
      <c r="B13" s="1" t="s">
        <v>59</v>
      </c>
      <c r="C13" s="1" t="s">
        <v>60</v>
      </c>
      <c r="D13" s="1" t="s">
        <v>61</v>
      </c>
      <c r="E13" s="1" t="s">
        <v>62</v>
      </c>
      <c r="F13" s="1" t="s">
        <v>63</v>
      </c>
      <c r="G13" s="1" t="s">
        <v>64</v>
      </c>
      <c r="H13" s="1" t="s">
        <v>63</v>
      </c>
      <c r="I13" s="1" t="s">
        <v>64</v>
      </c>
      <c r="J13" s="1" t="s">
        <v>63</v>
      </c>
      <c r="K13" s="1" t="s">
        <v>64</v>
      </c>
      <c r="L13" s="1" t="s">
        <v>63</v>
      </c>
      <c r="M13" s="1" t="s">
        <v>64</v>
      </c>
      <c r="N13" s="1" t="s">
        <v>63</v>
      </c>
      <c r="O13" s="1" t="s">
        <v>64</v>
      </c>
      <c r="P13" s="1" t="s">
        <v>63</v>
      </c>
      <c r="Q13" s="1" t="s">
        <v>64</v>
      </c>
      <c r="R13" s="1" t="s">
        <v>63</v>
      </c>
      <c r="S13" s="1" t="s">
        <v>64</v>
      </c>
      <c r="T13" s="1" t="s">
        <v>63</v>
      </c>
      <c r="U13" s="1" t="s">
        <v>64</v>
      </c>
      <c r="V13" s="1" t="s">
        <v>65</v>
      </c>
      <c r="W13" s="1" t="s">
        <v>66</v>
      </c>
      <c r="X13" s="1" t="s">
        <v>28</v>
      </c>
      <c r="Y13" s="1" t="s">
        <v>67</v>
      </c>
    </row>
    <row r="14" spans="1:25" x14ac:dyDescent="0.2">
      <c r="A14" s="20">
        <v>14</v>
      </c>
      <c r="B14" s="21" t="s">
        <v>68</v>
      </c>
      <c r="C14" s="22" t="s">
        <v>69</v>
      </c>
      <c r="D14" s="21"/>
      <c r="E14" s="21"/>
      <c r="F14" s="21"/>
      <c r="G14" s="21"/>
      <c r="H14" s="21"/>
      <c r="I14" s="21"/>
      <c r="J14" s="21"/>
      <c r="K14" s="21"/>
      <c r="L14" s="21"/>
      <c r="M14" s="21"/>
      <c r="N14" s="21"/>
      <c r="O14" s="21"/>
      <c r="P14" s="21"/>
      <c r="Q14" s="21"/>
      <c r="R14" s="21"/>
      <c r="S14" s="21"/>
      <c r="T14" s="21"/>
      <c r="U14" s="21"/>
      <c r="V14" s="21"/>
      <c r="W14" s="21"/>
      <c r="X14" s="21"/>
      <c r="Y14" s="21"/>
    </row>
    <row r="15" spans="1:25" x14ac:dyDescent="0.2">
      <c r="A15" s="23">
        <v>15</v>
      </c>
      <c r="B15" s="3"/>
      <c r="C15" s="24"/>
      <c r="D15" s="25"/>
      <c r="E15" s="26">
        <f t="shared" ref="E15:E22" si="0">C15*D15</f>
        <v>0</v>
      </c>
      <c r="F15" s="24"/>
      <c r="G15" s="26">
        <f t="shared" ref="G15:G22" si="1">F15*$D15</f>
        <v>0</v>
      </c>
      <c r="H15" s="24"/>
      <c r="I15" s="26">
        <f t="shared" ref="I15:I22" si="2">H15*$D15</f>
        <v>0</v>
      </c>
      <c r="J15" s="24"/>
      <c r="K15" s="26">
        <f t="shared" ref="K15:K22" si="3">J15*$D15</f>
        <v>0</v>
      </c>
      <c r="L15" s="24"/>
      <c r="M15" s="26">
        <f t="shared" ref="M15:M22" si="4">L15*$D15</f>
        <v>0</v>
      </c>
      <c r="N15" s="24"/>
      <c r="O15" s="26">
        <f t="shared" ref="O15:O22" si="5">N15*$D15</f>
        <v>0</v>
      </c>
      <c r="P15" s="24"/>
      <c r="Q15" s="26">
        <f t="shared" ref="Q15:Q22" si="6">P15*$D15</f>
        <v>0</v>
      </c>
      <c r="R15" s="24"/>
      <c r="S15" s="26">
        <f t="shared" ref="S15:S22" si="7">R15*$D15</f>
        <v>0</v>
      </c>
      <c r="T15" s="24"/>
      <c r="U15" s="26">
        <f t="shared" ref="U15:U22" si="8">T15*$D15</f>
        <v>0</v>
      </c>
      <c r="V15" s="26">
        <f t="shared" ref="V15:V23" si="9">G15+I15+K15+M15+O15+Q15+S15+U15</f>
        <v>0</v>
      </c>
      <c r="W15" s="26">
        <f t="shared" ref="W15:W23" si="10">E15-V15</f>
        <v>0</v>
      </c>
      <c r="X15" s="27" t="str">
        <f t="shared" ref="X15:X23" si="11">IF(E15&gt;0,V15/E15,"")</f>
        <v/>
      </c>
      <c r="Y15" s="28" t="str">
        <f t="shared" ref="Y15:Y23" si="12">IF(AND(E15=0,V15&gt;0),"Not in budget",IF(V15&gt;E15+0.005,"Over budget",""))</f>
        <v/>
      </c>
    </row>
    <row r="16" spans="1:25" x14ac:dyDescent="0.2">
      <c r="A16" s="23">
        <v>16</v>
      </c>
      <c r="B16" s="3"/>
      <c r="C16" s="24"/>
      <c r="D16" s="25"/>
      <c r="E16" s="26">
        <f t="shared" si="0"/>
        <v>0</v>
      </c>
      <c r="F16" s="24"/>
      <c r="G16" s="26">
        <f t="shared" si="1"/>
        <v>0</v>
      </c>
      <c r="H16" s="24"/>
      <c r="I16" s="26">
        <f t="shared" si="2"/>
        <v>0</v>
      </c>
      <c r="J16" s="24"/>
      <c r="K16" s="26">
        <f t="shared" si="3"/>
        <v>0</v>
      </c>
      <c r="L16" s="24"/>
      <c r="M16" s="26">
        <f t="shared" si="4"/>
        <v>0</v>
      </c>
      <c r="N16" s="24"/>
      <c r="O16" s="26">
        <f t="shared" si="5"/>
        <v>0</v>
      </c>
      <c r="P16" s="24"/>
      <c r="Q16" s="26">
        <f t="shared" si="6"/>
        <v>0</v>
      </c>
      <c r="R16" s="24"/>
      <c r="S16" s="26">
        <f t="shared" si="7"/>
        <v>0</v>
      </c>
      <c r="T16" s="24"/>
      <c r="U16" s="26">
        <f t="shared" si="8"/>
        <v>0</v>
      </c>
      <c r="V16" s="26">
        <f t="shared" si="9"/>
        <v>0</v>
      </c>
      <c r="W16" s="26">
        <f t="shared" si="10"/>
        <v>0</v>
      </c>
      <c r="X16" s="27" t="str">
        <f t="shared" si="11"/>
        <v/>
      </c>
      <c r="Y16" s="28" t="str">
        <f t="shared" si="12"/>
        <v/>
      </c>
    </row>
    <row r="17" spans="1:25" x14ac:dyDescent="0.2">
      <c r="A17" s="23">
        <v>17</v>
      </c>
      <c r="B17" s="3"/>
      <c r="C17" s="24"/>
      <c r="D17" s="25"/>
      <c r="E17" s="26">
        <f t="shared" si="0"/>
        <v>0</v>
      </c>
      <c r="F17" s="24"/>
      <c r="G17" s="26">
        <f t="shared" si="1"/>
        <v>0</v>
      </c>
      <c r="H17" s="24"/>
      <c r="I17" s="26">
        <f t="shared" si="2"/>
        <v>0</v>
      </c>
      <c r="J17" s="24"/>
      <c r="K17" s="26">
        <f t="shared" si="3"/>
        <v>0</v>
      </c>
      <c r="L17" s="24"/>
      <c r="M17" s="26">
        <f t="shared" si="4"/>
        <v>0</v>
      </c>
      <c r="N17" s="24"/>
      <c r="O17" s="26">
        <f t="shared" si="5"/>
        <v>0</v>
      </c>
      <c r="P17" s="24"/>
      <c r="Q17" s="26">
        <f t="shared" si="6"/>
        <v>0</v>
      </c>
      <c r="R17" s="24"/>
      <c r="S17" s="26">
        <f t="shared" si="7"/>
        <v>0</v>
      </c>
      <c r="T17" s="24"/>
      <c r="U17" s="26">
        <f t="shared" si="8"/>
        <v>0</v>
      </c>
      <c r="V17" s="26">
        <f t="shared" si="9"/>
        <v>0</v>
      </c>
      <c r="W17" s="26">
        <f t="shared" si="10"/>
        <v>0</v>
      </c>
      <c r="X17" s="27" t="str">
        <f t="shared" si="11"/>
        <v/>
      </c>
      <c r="Y17" s="28" t="str">
        <f t="shared" si="12"/>
        <v/>
      </c>
    </row>
    <row r="18" spans="1:25" x14ac:dyDescent="0.2">
      <c r="A18" s="23">
        <v>18</v>
      </c>
      <c r="B18" s="3"/>
      <c r="C18" s="24"/>
      <c r="D18" s="25"/>
      <c r="E18" s="26">
        <f t="shared" si="0"/>
        <v>0</v>
      </c>
      <c r="F18" s="24"/>
      <c r="G18" s="26">
        <f t="shared" si="1"/>
        <v>0</v>
      </c>
      <c r="H18" s="24"/>
      <c r="I18" s="26">
        <f t="shared" si="2"/>
        <v>0</v>
      </c>
      <c r="J18" s="24"/>
      <c r="K18" s="26">
        <f t="shared" si="3"/>
        <v>0</v>
      </c>
      <c r="L18" s="24"/>
      <c r="M18" s="26">
        <f t="shared" si="4"/>
        <v>0</v>
      </c>
      <c r="N18" s="24"/>
      <c r="O18" s="26">
        <f t="shared" si="5"/>
        <v>0</v>
      </c>
      <c r="P18" s="24"/>
      <c r="Q18" s="26">
        <f t="shared" si="6"/>
        <v>0</v>
      </c>
      <c r="R18" s="24"/>
      <c r="S18" s="26">
        <f t="shared" si="7"/>
        <v>0</v>
      </c>
      <c r="T18" s="24"/>
      <c r="U18" s="26">
        <f t="shared" si="8"/>
        <v>0</v>
      </c>
      <c r="V18" s="26">
        <f t="shared" si="9"/>
        <v>0</v>
      </c>
      <c r="W18" s="26">
        <f t="shared" si="10"/>
        <v>0</v>
      </c>
      <c r="X18" s="27" t="str">
        <f t="shared" si="11"/>
        <v/>
      </c>
      <c r="Y18" s="28" t="str">
        <f t="shared" si="12"/>
        <v/>
      </c>
    </row>
    <row r="19" spans="1:25" x14ac:dyDescent="0.2">
      <c r="A19" s="23">
        <v>19</v>
      </c>
      <c r="B19" s="3"/>
      <c r="C19" s="24"/>
      <c r="D19" s="25"/>
      <c r="E19" s="26">
        <f t="shared" si="0"/>
        <v>0</v>
      </c>
      <c r="F19" s="24"/>
      <c r="G19" s="26">
        <f t="shared" si="1"/>
        <v>0</v>
      </c>
      <c r="H19" s="24"/>
      <c r="I19" s="26">
        <f t="shared" si="2"/>
        <v>0</v>
      </c>
      <c r="J19" s="24"/>
      <c r="K19" s="26">
        <f t="shared" si="3"/>
        <v>0</v>
      </c>
      <c r="L19" s="24"/>
      <c r="M19" s="26">
        <f t="shared" si="4"/>
        <v>0</v>
      </c>
      <c r="N19" s="24"/>
      <c r="O19" s="26">
        <f t="shared" si="5"/>
        <v>0</v>
      </c>
      <c r="P19" s="24"/>
      <c r="Q19" s="26">
        <f t="shared" si="6"/>
        <v>0</v>
      </c>
      <c r="R19" s="24"/>
      <c r="S19" s="26">
        <f t="shared" si="7"/>
        <v>0</v>
      </c>
      <c r="T19" s="24"/>
      <c r="U19" s="26">
        <f t="shared" si="8"/>
        <v>0</v>
      </c>
      <c r="V19" s="26">
        <f t="shared" si="9"/>
        <v>0</v>
      </c>
      <c r="W19" s="26">
        <f t="shared" si="10"/>
        <v>0</v>
      </c>
      <c r="X19" s="27" t="str">
        <f t="shared" si="11"/>
        <v/>
      </c>
      <c r="Y19" s="28" t="str">
        <f t="shared" si="12"/>
        <v/>
      </c>
    </row>
    <row r="20" spans="1:25" x14ac:dyDescent="0.2">
      <c r="A20" s="23">
        <v>20</v>
      </c>
      <c r="B20" s="3"/>
      <c r="C20" s="24"/>
      <c r="D20" s="25"/>
      <c r="E20" s="26">
        <f t="shared" si="0"/>
        <v>0</v>
      </c>
      <c r="F20" s="24"/>
      <c r="G20" s="26">
        <f t="shared" si="1"/>
        <v>0</v>
      </c>
      <c r="H20" s="24"/>
      <c r="I20" s="26">
        <f t="shared" si="2"/>
        <v>0</v>
      </c>
      <c r="J20" s="24"/>
      <c r="K20" s="26">
        <f t="shared" si="3"/>
        <v>0</v>
      </c>
      <c r="L20" s="24"/>
      <c r="M20" s="26">
        <f t="shared" si="4"/>
        <v>0</v>
      </c>
      <c r="N20" s="24"/>
      <c r="O20" s="26">
        <f t="shared" si="5"/>
        <v>0</v>
      </c>
      <c r="P20" s="24"/>
      <c r="Q20" s="26">
        <f t="shared" si="6"/>
        <v>0</v>
      </c>
      <c r="R20" s="24"/>
      <c r="S20" s="26">
        <f t="shared" si="7"/>
        <v>0</v>
      </c>
      <c r="T20" s="24"/>
      <c r="U20" s="26">
        <f t="shared" si="8"/>
        <v>0</v>
      </c>
      <c r="V20" s="26">
        <f t="shared" si="9"/>
        <v>0</v>
      </c>
      <c r="W20" s="26">
        <f t="shared" si="10"/>
        <v>0</v>
      </c>
      <c r="X20" s="27" t="str">
        <f t="shared" si="11"/>
        <v/>
      </c>
      <c r="Y20" s="28" t="str">
        <f t="shared" si="12"/>
        <v/>
      </c>
    </row>
    <row r="21" spans="1:25" x14ac:dyDescent="0.2">
      <c r="A21" s="23">
        <v>21</v>
      </c>
      <c r="B21" s="3"/>
      <c r="C21" s="24"/>
      <c r="D21" s="25"/>
      <c r="E21" s="26">
        <f t="shared" si="0"/>
        <v>0</v>
      </c>
      <c r="F21" s="24"/>
      <c r="G21" s="26">
        <f t="shared" si="1"/>
        <v>0</v>
      </c>
      <c r="H21" s="24"/>
      <c r="I21" s="26">
        <f t="shared" si="2"/>
        <v>0</v>
      </c>
      <c r="J21" s="24"/>
      <c r="K21" s="26">
        <f t="shared" si="3"/>
        <v>0</v>
      </c>
      <c r="L21" s="24"/>
      <c r="M21" s="26">
        <f t="shared" si="4"/>
        <v>0</v>
      </c>
      <c r="N21" s="24"/>
      <c r="O21" s="26">
        <f t="shared" si="5"/>
        <v>0</v>
      </c>
      <c r="P21" s="24"/>
      <c r="Q21" s="26">
        <f t="shared" si="6"/>
        <v>0</v>
      </c>
      <c r="R21" s="24"/>
      <c r="S21" s="26">
        <f t="shared" si="7"/>
        <v>0</v>
      </c>
      <c r="T21" s="24"/>
      <c r="U21" s="26">
        <f t="shared" si="8"/>
        <v>0</v>
      </c>
      <c r="V21" s="26">
        <f t="shared" si="9"/>
        <v>0</v>
      </c>
      <c r="W21" s="26">
        <f t="shared" si="10"/>
        <v>0</v>
      </c>
      <c r="X21" s="27" t="str">
        <f t="shared" si="11"/>
        <v/>
      </c>
      <c r="Y21" s="28" t="str">
        <f t="shared" si="12"/>
        <v/>
      </c>
    </row>
    <row r="22" spans="1:25" x14ac:dyDescent="0.2">
      <c r="A22" s="23">
        <v>22</v>
      </c>
      <c r="B22" s="3"/>
      <c r="C22" s="24"/>
      <c r="D22" s="25"/>
      <c r="E22" s="26">
        <f t="shared" si="0"/>
        <v>0</v>
      </c>
      <c r="F22" s="24"/>
      <c r="G22" s="26">
        <f t="shared" si="1"/>
        <v>0</v>
      </c>
      <c r="H22" s="24"/>
      <c r="I22" s="26">
        <f t="shared" si="2"/>
        <v>0</v>
      </c>
      <c r="J22" s="24"/>
      <c r="K22" s="26">
        <f t="shared" si="3"/>
        <v>0</v>
      </c>
      <c r="L22" s="24"/>
      <c r="M22" s="26">
        <f t="shared" si="4"/>
        <v>0</v>
      </c>
      <c r="N22" s="24"/>
      <c r="O22" s="26">
        <f t="shared" si="5"/>
        <v>0</v>
      </c>
      <c r="P22" s="24"/>
      <c r="Q22" s="26">
        <f t="shared" si="6"/>
        <v>0</v>
      </c>
      <c r="R22" s="24"/>
      <c r="S22" s="26">
        <f t="shared" si="7"/>
        <v>0</v>
      </c>
      <c r="T22" s="24"/>
      <c r="U22" s="26">
        <f t="shared" si="8"/>
        <v>0</v>
      </c>
      <c r="V22" s="26">
        <f t="shared" si="9"/>
        <v>0</v>
      </c>
      <c r="W22" s="26">
        <f t="shared" si="10"/>
        <v>0</v>
      </c>
      <c r="X22" s="27" t="str">
        <f t="shared" si="11"/>
        <v/>
      </c>
      <c r="Y22" s="28" t="str">
        <f t="shared" si="12"/>
        <v/>
      </c>
    </row>
    <row r="23" spans="1:25" x14ac:dyDescent="0.2">
      <c r="A23" s="29">
        <v>23</v>
      </c>
      <c r="B23" s="30" t="s">
        <v>70</v>
      </c>
      <c r="C23" s="31">
        <f>SUM(C15:C22)</f>
        <v>0</v>
      </c>
      <c r="D23" s="30"/>
      <c r="E23" s="32">
        <f t="shared" ref="E23:U23" si="13">SUM(E15:E22)</f>
        <v>0</v>
      </c>
      <c r="F23" s="31">
        <f t="shared" si="13"/>
        <v>0</v>
      </c>
      <c r="G23" s="32">
        <f t="shared" si="13"/>
        <v>0</v>
      </c>
      <c r="H23" s="31">
        <f t="shared" si="13"/>
        <v>0</v>
      </c>
      <c r="I23" s="32">
        <f t="shared" si="13"/>
        <v>0</v>
      </c>
      <c r="J23" s="31">
        <f t="shared" si="13"/>
        <v>0</v>
      </c>
      <c r="K23" s="32">
        <f t="shared" si="13"/>
        <v>0</v>
      </c>
      <c r="L23" s="31">
        <f t="shared" si="13"/>
        <v>0</v>
      </c>
      <c r="M23" s="32">
        <f t="shared" si="13"/>
        <v>0</v>
      </c>
      <c r="N23" s="31">
        <f t="shared" si="13"/>
        <v>0</v>
      </c>
      <c r="O23" s="32">
        <f t="shared" si="13"/>
        <v>0</v>
      </c>
      <c r="P23" s="31">
        <f t="shared" si="13"/>
        <v>0</v>
      </c>
      <c r="Q23" s="32">
        <f t="shared" si="13"/>
        <v>0</v>
      </c>
      <c r="R23" s="31">
        <f t="shared" si="13"/>
        <v>0</v>
      </c>
      <c r="S23" s="32">
        <f t="shared" si="13"/>
        <v>0</v>
      </c>
      <c r="T23" s="31">
        <f t="shared" si="13"/>
        <v>0</v>
      </c>
      <c r="U23" s="32">
        <f t="shared" si="13"/>
        <v>0</v>
      </c>
      <c r="V23" s="32">
        <f t="shared" si="9"/>
        <v>0</v>
      </c>
      <c r="W23" s="32">
        <f t="shared" si="10"/>
        <v>0</v>
      </c>
      <c r="X23" s="33" t="str">
        <f t="shared" si="11"/>
        <v/>
      </c>
      <c r="Y23" s="34" t="str">
        <f t="shared" si="12"/>
        <v/>
      </c>
    </row>
    <row r="25" spans="1:25" x14ac:dyDescent="0.2">
      <c r="A25" s="20">
        <v>25</v>
      </c>
      <c r="B25" s="21" t="s">
        <v>71</v>
      </c>
      <c r="C25" s="21"/>
      <c r="D25" s="21"/>
      <c r="E25" s="21"/>
      <c r="F25" s="21"/>
      <c r="G25" s="21"/>
      <c r="H25" s="21"/>
      <c r="I25" s="21"/>
      <c r="J25" s="21"/>
      <c r="K25" s="21"/>
      <c r="L25" s="21"/>
      <c r="M25" s="21"/>
      <c r="N25" s="21"/>
      <c r="O25" s="21"/>
      <c r="P25" s="21"/>
      <c r="Q25" s="21"/>
      <c r="R25" s="21"/>
      <c r="S25" s="21"/>
      <c r="T25" s="21"/>
      <c r="U25" s="21"/>
      <c r="V25" s="21"/>
      <c r="W25" s="21"/>
      <c r="X25" s="21"/>
      <c r="Y25" s="21"/>
    </row>
    <row r="26" spans="1:25" x14ac:dyDescent="0.2">
      <c r="A26" s="29">
        <v>26</v>
      </c>
      <c r="B26" s="30" t="s">
        <v>72</v>
      </c>
      <c r="C26" s="35" t="s">
        <v>73</v>
      </c>
      <c r="D26" s="36"/>
      <c r="E26" s="32">
        <f>(E23)*D26</f>
        <v>0</v>
      </c>
      <c r="F26" s="36">
        <f>$D26</f>
        <v>0</v>
      </c>
      <c r="G26" s="32">
        <f>(G23)*F26</f>
        <v>0</v>
      </c>
      <c r="H26" s="36">
        <f>$D26</f>
        <v>0</v>
      </c>
      <c r="I26" s="32">
        <f>(I23)*H26</f>
        <v>0</v>
      </c>
      <c r="J26" s="36">
        <f>$D26</f>
        <v>0</v>
      </c>
      <c r="K26" s="32">
        <f>(K23)*J26</f>
        <v>0</v>
      </c>
      <c r="L26" s="36">
        <f>$D26</f>
        <v>0</v>
      </c>
      <c r="M26" s="32">
        <f>(M23)*L26</f>
        <v>0</v>
      </c>
      <c r="N26" s="36">
        <f>$D26</f>
        <v>0</v>
      </c>
      <c r="O26" s="32">
        <f>(O23)*N26</f>
        <v>0</v>
      </c>
      <c r="P26" s="36">
        <f>$D26</f>
        <v>0</v>
      </c>
      <c r="Q26" s="32">
        <f>(Q23)*P26</f>
        <v>0</v>
      </c>
      <c r="R26" s="36">
        <f>$D26</f>
        <v>0</v>
      </c>
      <c r="S26" s="32">
        <f>(S23)*R26</f>
        <v>0</v>
      </c>
      <c r="T26" s="36">
        <f>$D26</f>
        <v>0</v>
      </c>
      <c r="U26" s="32">
        <f>(U23)*T26</f>
        <v>0</v>
      </c>
      <c r="V26" s="32">
        <f>G26+I26+K26+M26+O26+Q26+S26+U26</f>
        <v>0</v>
      </c>
      <c r="W26" s="32">
        <f>E26-V26</f>
        <v>0</v>
      </c>
      <c r="X26" s="33" t="str">
        <f>IF(E26&gt;0,V26/E26,"")</f>
        <v/>
      </c>
      <c r="Y26" s="34" t="str">
        <f>IF(AND(E26=0,V26&gt;0),"Not in budget",IF(V26&gt;E26+0.005,"Over budget",""))</f>
        <v/>
      </c>
    </row>
    <row r="27" spans="1:25" x14ac:dyDescent="0.2">
      <c r="B27" s="19" t="s">
        <v>74</v>
      </c>
    </row>
    <row r="28" spans="1:25" x14ac:dyDescent="0.2">
      <c r="A28" s="20">
        <v>28</v>
      </c>
      <c r="B28" s="21" t="s">
        <v>75</v>
      </c>
      <c r="C28" s="22" t="s">
        <v>76</v>
      </c>
      <c r="D28" s="21"/>
      <c r="E28" s="21"/>
      <c r="F28" s="21"/>
      <c r="G28" s="21"/>
      <c r="H28" s="21"/>
      <c r="I28" s="21"/>
      <c r="J28" s="21"/>
      <c r="K28" s="21"/>
      <c r="L28" s="21"/>
      <c r="M28" s="21"/>
      <c r="N28" s="21"/>
      <c r="O28" s="21"/>
      <c r="P28" s="21"/>
      <c r="Q28" s="21"/>
      <c r="R28" s="21"/>
      <c r="S28" s="21"/>
      <c r="T28" s="21"/>
      <c r="U28" s="21"/>
      <c r="V28" s="21"/>
      <c r="W28" s="21"/>
      <c r="X28" s="21"/>
      <c r="Y28" s="21"/>
    </row>
    <row r="29" spans="1:25" x14ac:dyDescent="0.2">
      <c r="A29" s="23">
        <v>29</v>
      </c>
      <c r="B29" s="3"/>
      <c r="C29" s="24"/>
      <c r="D29" s="25"/>
      <c r="E29" s="26">
        <f>C29*D29</f>
        <v>0</v>
      </c>
      <c r="F29" s="24"/>
      <c r="G29" s="26">
        <f>F29*$D29</f>
        <v>0</v>
      </c>
      <c r="H29" s="24"/>
      <c r="I29" s="26">
        <f>H29*$D29</f>
        <v>0</v>
      </c>
      <c r="J29" s="24"/>
      <c r="K29" s="26">
        <f>J29*$D29</f>
        <v>0</v>
      </c>
      <c r="L29" s="24"/>
      <c r="M29" s="26">
        <f>L29*$D29</f>
        <v>0</v>
      </c>
      <c r="N29" s="24"/>
      <c r="O29" s="26">
        <f>N29*$D29</f>
        <v>0</v>
      </c>
      <c r="P29" s="24"/>
      <c r="Q29" s="26">
        <f>P29*$D29</f>
        <v>0</v>
      </c>
      <c r="R29" s="24"/>
      <c r="S29" s="26">
        <f>R29*$D29</f>
        <v>0</v>
      </c>
      <c r="T29" s="24"/>
      <c r="U29" s="26">
        <f>T29*$D29</f>
        <v>0</v>
      </c>
      <c r="V29" s="26">
        <f t="shared" ref="V29:V34" si="14">G29+I29+K29+M29+O29+Q29+S29+U29</f>
        <v>0</v>
      </c>
      <c r="W29" s="26">
        <f t="shared" ref="W29:W34" si="15">E29-V29</f>
        <v>0</v>
      </c>
      <c r="X29" s="27" t="str">
        <f t="shared" ref="X29:X34" si="16">IF(E29&gt;0,V29/E29,"")</f>
        <v/>
      </c>
      <c r="Y29" s="28" t="str">
        <f t="shared" ref="Y29:Y34" si="17">IF(AND(E29=0,V29&gt;0),"Not in budget",IF(V29&gt;E29+0.005,"Over budget",""))</f>
        <v/>
      </c>
    </row>
    <row r="30" spans="1:25" x14ac:dyDescent="0.2">
      <c r="A30" s="23">
        <v>30</v>
      </c>
      <c r="B30" s="3"/>
      <c r="C30" s="24"/>
      <c r="D30" s="25"/>
      <c r="E30" s="26">
        <f>C30*D30</f>
        <v>0</v>
      </c>
      <c r="F30" s="24"/>
      <c r="G30" s="26">
        <f>F30*$D30</f>
        <v>0</v>
      </c>
      <c r="H30" s="24"/>
      <c r="I30" s="26">
        <f>H30*$D30</f>
        <v>0</v>
      </c>
      <c r="J30" s="24"/>
      <c r="K30" s="26">
        <f>J30*$D30</f>
        <v>0</v>
      </c>
      <c r="L30" s="24"/>
      <c r="M30" s="26">
        <f>L30*$D30</f>
        <v>0</v>
      </c>
      <c r="N30" s="24"/>
      <c r="O30" s="26">
        <f>N30*$D30</f>
        <v>0</v>
      </c>
      <c r="P30" s="24"/>
      <c r="Q30" s="26">
        <f>P30*$D30</f>
        <v>0</v>
      </c>
      <c r="R30" s="24"/>
      <c r="S30" s="26">
        <f>R30*$D30</f>
        <v>0</v>
      </c>
      <c r="T30" s="24"/>
      <c r="U30" s="26">
        <f>T30*$D30</f>
        <v>0</v>
      </c>
      <c r="V30" s="26">
        <f t="shared" si="14"/>
        <v>0</v>
      </c>
      <c r="W30" s="26">
        <f t="shared" si="15"/>
        <v>0</v>
      </c>
      <c r="X30" s="27" t="str">
        <f t="shared" si="16"/>
        <v/>
      </c>
      <c r="Y30" s="28" t="str">
        <f t="shared" si="17"/>
        <v/>
      </c>
    </row>
    <row r="31" spans="1:25" x14ac:dyDescent="0.2">
      <c r="A31" s="23">
        <v>31</v>
      </c>
      <c r="B31" s="3"/>
      <c r="C31" s="24"/>
      <c r="D31" s="25"/>
      <c r="E31" s="26">
        <f>C31*D31</f>
        <v>0</v>
      </c>
      <c r="F31" s="24"/>
      <c r="G31" s="26">
        <f>F31*$D31</f>
        <v>0</v>
      </c>
      <c r="H31" s="24"/>
      <c r="I31" s="26">
        <f>H31*$D31</f>
        <v>0</v>
      </c>
      <c r="J31" s="24"/>
      <c r="K31" s="26">
        <f>J31*$D31</f>
        <v>0</v>
      </c>
      <c r="L31" s="24"/>
      <c r="M31" s="26">
        <f>L31*$D31</f>
        <v>0</v>
      </c>
      <c r="N31" s="24"/>
      <c r="O31" s="26">
        <f>N31*$D31</f>
        <v>0</v>
      </c>
      <c r="P31" s="24"/>
      <c r="Q31" s="26">
        <f>P31*$D31</f>
        <v>0</v>
      </c>
      <c r="R31" s="24"/>
      <c r="S31" s="26">
        <f>R31*$D31</f>
        <v>0</v>
      </c>
      <c r="T31" s="24"/>
      <c r="U31" s="26">
        <f>T31*$D31</f>
        <v>0</v>
      </c>
      <c r="V31" s="26">
        <f t="shared" si="14"/>
        <v>0</v>
      </c>
      <c r="W31" s="26">
        <f t="shared" si="15"/>
        <v>0</v>
      </c>
      <c r="X31" s="27" t="str">
        <f t="shared" si="16"/>
        <v/>
      </c>
      <c r="Y31" s="28" t="str">
        <f t="shared" si="17"/>
        <v/>
      </c>
    </row>
    <row r="32" spans="1:25" x14ac:dyDescent="0.2">
      <c r="A32" s="23">
        <v>32</v>
      </c>
      <c r="B32" s="3"/>
      <c r="C32" s="24"/>
      <c r="D32" s="25"/>
      <c r="E32" s="26">
        <f>C32*D32</f>
        <v>0</v>
      </c>
      <c r="F32" s="24"/>
      <c r="G32" s="26">
        <f>F32*$D32</f>
        <v>0</v>
      </c>
      <c r="H32" s="24"/>
      <c r="I32" s="26">
        <f>H32*$D32</f>
        <v>0</v>
      </c>
      <c r="J32" s="24"/>
      <c r="K32" s="26">
        <f>J32*$D32</f>
        <v>0</v>
      </c>
      <c r="L32" s="24"/>
      <c r="M32" s="26">
        <f>L32*$D32</f>
        <v>0</v>
      </c>
      <c r="N32" s="24"/>
      <c r="O32" s="26">
        <f>N32*$D32</f>
        <v>0</v>
      </c>
      <c r="P32" s="24"/>
      <c r="Q32" s="26">
        <f>P32*$D32</f>
        <v>0</v>
      </c>
      <c r="R32" s="24"/>
      <c r="S32" s="26">
        <f>R32*$D32</f>
        <v>0</v>
      </c>
      <c r="T32" s="24"/>
      <c r="U32" s="26">
        <f>T32*$D32</f>
        <v>0</v>
      </c>
      <c r="V32" s="26">
        <f t="shared" si="14"/>
        <v>0</v>
      </c>
      <c r="W32" s="26">
        <f t="shared" si="15"/>
        <v>0</v>
      </c>
      <c r="X32" s="27" t="str">
        <f t="shared" si="16"/>
        <v/>
      </c>
      <c r="Y32" s="28" t="str">
        <f t="shared" si="17"/>
        <v/>
      </c>
    </row>
    <row r="33" spans="1:25" x14ac:dyDescent="0.2">
      <c r="A33" s="23">
        <v>33</v>
      </c>
      <c r="B33" s="3"/>
      <c r="C33" s="24"/>
      <c r="D33" s="25"/>
      <c r="E33" s="26">
        <f>C33*D33</f>
        <v>0</v>
      </c>
      <c r="F33" s="24"/>
      <c r="G33" s="26">
        <f>F33*$D33</f>
        <v>0</v>
      </c>
      <c r="H33" s="24"/>
      <c r="I33" s="26">
        <f>H33*$D33</f>
        <v>0</v>
      </c>
      <c r="J33" s="24"/>
      <c r="K33" s="26">
        <f>J33*$D33</f>
        <v>0</v>
      </c>
      <c r="L33" s="24"/>
      <c r="M33" s="26">
        <f>L33*$D33</f>
        <v>0</v>
      </c>
      <c r="N33" s="24"/>
      <c r="O33" s="26">
        <f>N33*$D33</f>
        <v>0</v>
      </c>
      <c r="P33" s="24"/>
      <c r="Q33" s="26">
        <f>P33*$D33</f>
        <v>0</v>
      </c>
      <c r="R33" s="24"/>
      <c r="S33" s="26">
        <f>R33*$D33</f>
        <v>0</v>
      </c>
      <c r="T33" s="24"/>
      <c r="U33" s="26">
        <f>T33*$D33</f>
        <v>0</v>
      </c>
      <c r="V33" s="26">
        <f t="shared" si="14"/>
        <v>0</v>
      </c>
      <c r="W33" s="26">
        <f t="shared" si="15"/>
        <v>0</v>
      </c>
      <c r="X33" s="27" t="str">
        <f t="shared" si="16"/>
        <v/>
      </c>
      <c r="Y33" s="28" t="str">
        <f t="shared" si="17"/>
        <v/>
      </c>
    </row>
    <row r="34" spans="1:25" x14ac:dyDescent="0.2">
      <c r="A34" s="29">
        <v>34</v>
      </c>
      <c r="B34" s="30" t="s">
        <v>77</v>
      </c>
      <c r="C34" s="31">
        <f>SUM(C29:C33)</f>
        <v>0</v>
      </c>
      <c r="D34" s="30"/>
      <c r="E34" s="32">
        <f t="shared" ref="E34:U34" si="18">SUM(E29:E33)</f>
        <v>0</v>
      </c>
      <c r="F34" s="31">
        <f t="shared" si="18"/>
        <v>0</v>
      </c>
      <c r="G34" s="32">
        <f t="shared" si="18"/>
        <v>0</v>
      </c>
      <c r="H34" s="31">
        <f t="shared" si="18"/>
        <v>0</v>
      </c>
      <c r="I34" s="32">
        <f t="shared" si="18"/>
        <v>0</v>
      </c>
      <c r="J34" s="31">
        <f t="shared" si="18"/>
        <v>0</v>
      </c>
      <c r="K34" s="32">
        <f t="shared" si="18"/>
        <v>0</v>
      </c>
      <c r="L34" s="31">
        <f t="shared" si="18"/>
        <v>0</v>
      </c>
      <c r="M34" s="32">
        <f t="shared" si="18"/>
        <v>0</v>
      </c>
      <c r="N34" s="31">
        <f t="shared" si="18"/>
        <v>0</v>
      </c>
      <c r="O34" s="32">
        <f t="shared" si="18"/>
        <v>0</v>
      </c>
      <c r="P34" s="31">
        <f t="shared" si="18"/>
        <v>0</v>
      </c>
      <c r="Q34" s="32">
        <f t="shared" si="18"/>
        <v>0</v>
      </c>
      <c r="R34" s="31">
        <f t="shared" si="18"/>
        <v>0</v>
      </c>
      <c r="S34" s="32">
        <f t="shared" si="18"/>
        <v>0</v>
      </c>
      <c r="T34" s="31">
        <f t="shared" si="18"/>
        <v>0</v>
      </c>
      <c r="U34" s="32">
        <f t="shared" si="18"/>
        <v>0</v>
      </c>
      <c r="V34" s="32">
        <f t="shared" si="14"/>
        <v>0</v>
      </c>
      <c r="W34" s="32">
        <f t="shared" si="15"/>
        <v>0</v>
      </c>
      <c r="X34" s="33" t="str">
        <f t="shared" si="16"/>
        <v/>
      </c>
      <c r="Y34" s="34" t="str">
        <f t="shared" si="17"/>
        <v/>
      </c>
    </row>
    <row r="36" spans="1:25" x14ac:dyDescent="0.2">
      <c r="A36" s="20">
        <v>36</v>
      </c>
      <c r="B36" s="21" t="s">
        <v>78</v>
      </c>
      <c r="C36" s="22" t="s">
        <v>79</v>
      </c>
      <c r="D36" s="21"/>
      <c r="E36" s="21"/>
      <c r="F36" s="21"/>
      <c r="G36" s="21"/>
      <c r="H36" s="21"/>
      <c r="I36" s="21"/>
      <c r="J36" s="21"/>
      <c r="K36" s="21"/>
      <c r="L36" s="21"/>
      <c r="M36" s="21"/>
      <c r="N36" s="21"/>
      <c r="O36" s="21"/>
      <c r="P36" s="21"/>
      <c r="Q36" s="21"/>
      <c r="R36" s="21"/>
      <c r="S36" s="21"/>
      <c r="T36" s="21"/>
      <c r="U36" s="21"/>
      <c r="V36" s="21"/>
      <c r="W36" s="21"/>
      <c r="X36" s="21"/>
      <c r="Y36" s="21"/>
    </row>
    <row r="37" spans="1:25" x14ac:dyDescent="0.2">
      <c r="A37" s="23">
        <v>37</v>
      </c>
      <c r="B37" s="3"/>
      <c r="C37" s="16"/>
      <c r="D37" s="16"/>
      <c r="E37" s="25"/>
      <c r="F37" s="16"/>
      <c r="G37" s="25"/>
      <c r="H37" s="16"/>
      <c r="I37" s="25"/>
      <c r="J37" s="16"/>
      <c r="K37" s="25"/>
      <c r="L37" s="16"/>
      <c r="M37" s="25"/>
      <c r="N37" s="16"/>
      <c r="O37" s="25"/>
      <c r="P37" s="16"/>
      <c r="Q37" s="25"/>
      <c r="R37" s="16"/>
      <c r="S37" s="25"/>
      <c r="T37" s="16"/>
      <c r="U37" s="25"/>
      <c r="V37" s="26">
        <f t="shared" ref="V37:V42" si="19">G37+I37+K37+M37+O37+Q37+S37+U37</f>
        <v>0</v>
      </c>
      <c r="W37" s="26">
        <f t="shared" ref="W37:W42" si="20">E37-V37</f>
        <v>0</v>
      </c>
      <c r="X37" s="27" t="str">
        <f t="shared" ref="X37:X42" si="21">IF(E37&gt;0,V37/E37,"")</f>
        <v/>
      </c>
      <c r="Y37" s="28" t="str">
        <f t="shared" ref="Y37:Y42" si="22">IF(AND(E37=0,V37&gt;0),"Not in budget",IF(V37&gt;E37+0.005,"Over budget",""))</f>
        <v/>
      </c>
    </row>
    <row r="38" spans="1:25" x14ac:dyDescent="0.2">
      <c r="A38" s="23">
        <v>38</v>
      </c>
      <c r="B38" s="3"/>
      <c r="C38" s="16"/>
      <c r="D38" s="16"/>
      <c r="E38" s="25"/>
      <c r="F38" s="16"/>
      <c r="G38" s="25"/>
      <c r="H38" s="16"/>
      <c r="I38" s="25"/>
      <c r="J38" s="16"/>
      <c r="K38" s="25"/>
      <c r="L38" s="16"/>
      <c r="M38" s="25"/>
      <c r="N38" s="16"/>
      <c r="O38" s="25"/>
      <c r="P38" s="16"/>
      <c r="Q38" s="25"/>
      <c r="R38" s="16"/>
      <c r="S38" s="25"/>
      <c r="T38" s="16"/>
      <c r="U38" s="25"/>
      <c r="V38" s="26">
        <f t="shared" si="19"/>
        <v>0</v>
      </c>
      <c r="W38" s="26">
        <f t="shared" si="20"/>
        <v>0</v>
      </c>
      <c r="X38" s="27" t="str">
        <f t="shared" si="21"/>
        <v/>
      </c>
      <c r="Y38" s="28" t="str">
        <f t="shared" si="22"/>
        <v/>
      </c>
    </row>
    <row r="39" spans="1:25" x14ac:dyDescent="0.2">
      <c r="A39" s="23">
        <v>39</v>
      </c>
      <c r="B39" s="3"/>
      <c r="C39" s="16"/>
      <c r="D39" s="16"/>
      <c r="E39" s="25"/>
      <c r="F39" s="16"/>
      <c r="G39" s="25"/>
      <c r="H39" s="16"/>
      <c r="I39" s="25"/>
      <c r="J39" s="16"/>
      <c r="K39" s="25"/>
      <c r="L39" s="16"/>
      <c r="M39" s="25"/>
      <c r="N39" s="16"/>
      <c r="O39" s="25"/>
      <c r="P39" s="16"/>
      <c r="Q39" s="25"/>
      <c r="R39" s="16"/>
      <c r="S39" s="25"/>
      <c r="T39" s="16"/>
      <c r="U39" s="25"/>
      <c r="V39" s="26">
        <f t="shared" si="19"/>
        <v>0</v>
      </c>
      <c r="W39" s="26">
        <f t="shared" si="20"/>
        <v>0</v>
      </c>
      <c r="X39" s="27" t="str">
        <f t="shared" si="21"/>
        <v/>
      </c>
      <c r="Y39" s="28" t="str">
        <f t="shared" si="22"/>
        <v/>
      </c>
    </row>
    <row r="40" spans="1:25" x14ac:dyDescent="0.2">
      <c r="A40" s="23">
        <v>40</v>
      </c>
      <c r="B40" s="3"/>
      <c r="C40" s="16"/>
      <c r="D40" s="16"/>
      <c r="E40" s="25"/>
      <c r="F40" s="16"/>
      <c r="G40" s="25"/>
      <c r="H40" s="16"/>
      <c r="I40" s="25"/>
      <c r="J40" s="16"/>
      <c r="K40" s="25"/>
      <c r="L40" s="16"/>
      <c r="M40" s="25"/>
      <c r="N40" s="16"/>
      <c r="O40" s="25"/>
      <c r="P40" s="16"/>
      <c r="Q40" s="25"/>
      <c r="R40" s="16"/>
      <c r="S40" s="25"/>
      <c r="T40" s="16"/>
      <c r="U40" s="25"/>
      <c r="V40" s="26">
        <f t="shared" si="19"/>
        <v>0</v>
      </c>
      <c r="W40" s="26">
        <f t="shared" si="20"/>
        <v>0</v>
      </c>
      <c r="X40" s="27" t="str">
        <f t="shared" si="21"/>
        <v/>
      </c>
      <c r="Y40" s="28" t="str">
        <f t="shared" si="22"/>
        <v/>
      </c>
    </row>
    <row r="41" spans="1:25" x14ac:dyDescent="0.2">
      <c r="A41" s="23">
        <v>41</v>
      </c>
      <c r="B41" s="3"/>
      <c r="C41" s="16"/>
      <c r="D41" s="16"/>
      <c r="E41" s="25"/>
      <c r="F41" s="16"/>
      <c r="G41" s="25"/>
      <c r="H41" s="16"/>
      <c r="I41" s="25"/>
      <c r="J41" s="16"/>
      <c r="K41" s="25"/>
      <c r="L41" s="16"/>
      <c r="M41" s="25"/>
      <c r="N41" s="16"/>
      <c r="O41" s="25"/>
      <c r="P41" s="16"/>
      <c r="Q41" s="25"/>
      <c r="R41" s="16"/>
      <c r="S41" s="25"/>
      <c r="T41" s="16"/>
      <c r="U41" s="25"/>
      <c r="V41" s="26">
        <f t="shared" si="19"/>
        <v>0</v>
      </c>
      <c r="W41" s="26">
        <f t="shared" si="20"/>
        <v>0</v>
      </c>
      <c r="X41" s="27" t="str">
        <f t="shared" si="21"/>
        <v/>
      </c>
      <c r="Y41" s="28" t="str">
        <f t="shared" si="22"/>
        <v/>
      </c>
    </row>
    <row r="42" spans="1:25" x14ac:dyDescent="0.2">
      <c r="A42" s="29">
        <v>42</v>
      </c>
      <c r="B42" s="30" t="s">
        <v>80</v>
      </c>
      <c r="C42" s="30"/>
      <c r="D42" s="30"/>
      <c r="E42" s="32">
        <f>SUM(E37:E41)</f>
        <v>0</v>
      </c>
      <c r="F42" s="30"/>
      <c r="G42" s="32">
        <f>SUM(G37:G41)</f>
        <v>0</v>
      </c>
      <c r="H42" s="30"/>
      <c r="I42" s="32">
        <f>SUM(I37:I41)</f>
        <v>0</v>
      </c>
      <c r="J42" s="30"/>
      <c r="K42" s="32">
        <f>SUM(K37:K41)</f>
        <v>0</v>
      </c>
      <c r="L42" s="30"/>
      <c r="M42" s="32">
        <f>SUM(M37:M41)</f>
        <v>0</v>
      </c>
      <c r="N42" s="30"/>
      <c r="O42" s="32">
        <f>SUM(O37:O41)</f>
        <v>0</v>
      </c>
      <c r="P42" s="30"/>
      <c r="Q42" s="32">
        <f>SUM(Q37:Q41)</f>
        <v>0</v>
      </c>
      <c r="R42" s="30"/>
      <c r="S42" s="32">
        <f>SUM(S37:S41)</f>
        <v>0</v>
      </c>
      <c r="T42" s="30"/>
      <c r="U42" s="32">
        <f>SUM(U37:U41)</f>
        <v>0</v>
      </c>
      <c r="V42" s="32">
        <f t="shared" si="19"/>
        <v>0</v>
      </c>
      <c r="W42" s="32">
        <f t="shared" si="20"/>
        <v>0</v>
      </c>
      <c r="X42" s="33" t="str">
        <f t="shared" si="21"/>
        <v/>
      </c>
      <c r="Y42" s="34" t="str">
        <f t="shared" si="22"/>
        <v/>
      </c>
    </row>
    <row r="44" spans="1:25" x14ac:dyDescent="0.2">
      <c r="A44" s="20">
        <v>44</v>
      </c>
      <c r="B44" s="21" t="s">
        <v>81</v>
      </c>
      <c r="C44" s="22" t="s">
        <v>79</v>
      </c>
      <c r="D44" s="21"/>
      <c r="E44" s="21"/>
      <c r="F44" s="21"/>
      <c r="G44" s="21"/>
      <c r="H44" s="21"/>
      <c r="I44" s="21"/>
      <c r="J44" s="21"/>
      <c r="K44" s="21"/>
      <c r="L44" s="21"/>
      <c r="M44" s="21"/>
      <c r="N44" s="21"/>
      <c r="O44" s="21"/>
      <c r="P44" s="21"/>
      <c r="Q44" s="21"/>
      <c r="R44" s="21"/>
      <c r="S44" s="21"/>
      <c r="T44" s="21"/>
      <c r="U44" s="21"/>
      <c r="V44" s="21"/>
      <c r="W44" s="21"/>
      <c r="X44" s="21"/>
      <c r="Y44" s="21"/>
    </row>
    <row r="45" spans="1:25" x14ac:dyDescent="0.2">
      <c r="A45" s="23">
        <v>45</v>
      </c>
      <c r="B45" s="3"/>
      <c r="C45" s="16"/>
      <c r="D45" s="16"/>
      <c r="E45" s="25"/>
      <c r="F45" s="16"/>
      <c r="G45" s="25"/>
      <c r="H45" s="16"/>
      <c r="I45" s="25"/>
      <c r="J45" s="16"/>
      <c r="K45" s="25"/>
      <c r="L45" s="16"/>
      <c r="M45" s="25"/>
      <c r="N45" s="16"/>
      <c r="O45" s="25"/>
      <c r="P45" s="16"/>
      <c r="Q45" s="25"/>
      <c r="R45" s="16"/>
      <c r="S45" s="25"/>
      <c r="T45" s="16"/>
      <c r="U45" s="25"/>
      <c r="V45" s="26">
        <f>G45+I45+K45+M45+O45+Q45+S45+U45</f>
        <v>0</v>
      </c>
      <c r="W45" s="26">
        <f>E45-V45</f>
        <v>0</v>
      </c>
      <c r="X45" s="27" t="str">
        <f>IF(E45&gt;0,V45/E45,"")</f>
        <v/>
      </c>
      <c r="Y45" s="28" t="str">
        <f>IF(AND(E45=0,V45&gt;0),"Not in budget",IF(V45&gt;E45+0.005,"Over budget",""))</f>
        <v/>
      </c>
    </row>
    <row r="46" spans="1:25" x14ac:dyDescent="0.2">
      <c r="A46" s="23">
        <v>46</v>
      </c>
      <c r="B46" s="3"/>
      <c r="C46" s="16"/>
      <c r="D46" s="16"/>
      <c r="E46" s="25"/>
      <c r="F46" s="16"/>
      <c r="G46" s="25"/>
      <c r="H46" s="16"/>
      <c r="I46" s="25"/>
      <c r="J46" s="16"/>
      <c r="K46" s="25"/>
      <c r="L46" s="16"/>
      <c r="M46" s="25"/>
      <c r="N46" s="16"/>
      <c r="O46" s="25"/>
      <c r="P46" s="16"/>
      <c r="Q46" s="25"/>
      <c r="R46" s="16"/>
      <c r="S46" s="25"/>
      <c r="T46" s="16"/>
      <c r="U46" s="25"/>
      <c r="V46" s="26">
        <f>G46+I46+K46+M46+O46+Q46+S46+U46</f>
        <v>0</v>
      </c>
      <c r="W46" s="26">
        <f>E46-V46</f>
        <v>0</v>
      </c>
      <c r="X46" s="27" t="str">
        <f>IF(E46&gt;0,V46/E46,"")</f>
        <v/>
      </c>
      <c r="Y46" s="28" t="str">
        <f>IF(AND(E46=0,V46&gt;0),"Not in budget",IF(V46&gt;E46+0.005,"Over budget",""))</f>
        <v/>
      </c>
    </row>
    <row r="47" spans="1:25" x14ac:dyDescent="0.2">
      <c r="A47" s="23">
        <v>47</v>
      </c>
      <c r="B47" s="3"/>
      <c r="C47" s="16"/>
      <c r="D47" s="16"/>
      <c r="E47" s="25"/>
      <c r="F47" s="16"/>
      <c r="G47" s="25"/>
      <c r="H47" s="16"/>
      <c r="I47" s="25"/>
      <c r="J47" s="16"/>
      <c r="K47" s="25"/>
      <c r="L47" s="16"/>
      <c r="M47" s="25"/>
      <c r="N47" s="16"/>
      <c r="O47" s="25"/>
      <c r="P47" s="16"/>
      <c r="Q47" s="25"/>
      <c r="R47" s="16"/>
      <c r="S47" s="25"/>
      <c r="T47" s="16"/>
      <c r="U47" s="25"/>
      <c r="V47" s="26">
        <f>G47+I47+K47+M47+O47+Q47+S47+U47</f>
        <v>0</v>
      </c>
      <c r="W47" s="26">
        <f>E47-V47</f>
        <v>0</v>
      </c>
      <c r="X47" s="27" t="str">
        <f>IF(E47&gt;0,V47/E47,"")</f>
        <v/>
      </c>
      <c r="Y47" s="28" t="str">
        <f>IF(AND(E47=0,V47&gt;0),"Not in budget",IF(V47&gt;E47+0.005,"Over budget",""))</f>
        <v/>
      </c>
    </row>
    <row r="48" spans="1:25" x14ac:dyDescent="0.2">
      <c r="A48" s="29">
        <v>48</v>
      </c>
      <c r="B48" s="30" t="s">
        <v>82</v>
      </c>
      <c r="C48" s="30"/>
      <c r="D48" s="30"/>
      <c r="E48" s="32">
        <f>SUM(E45:E47)</f>
        <v>0</v>
      </c>
      <c r="F48" s="30"/>
      <c r="G48" s="32">
        <f>SUM(G45:G47)</f>
        <v>0</v>
      </c>
      <c r="H48" s="30"/>
      <c r="I48" s="32">
        <f>SUM(I45:I47)</f>
        <v>0</v>
      </c>
      <c r="J48" s="30"/>
      <c r="K48" s="32">
        <f>SUM(K45:K47)</f>
        <v>0</v>
      </c>
      <c r="L48" s="30"/>
      <c r="M48" s="32">
        <f>SUM(M45:M47)</f>
        <v>0</v>
      </c>
      <c r="N48" s="30"/>
      <c r="O48" s="32">
        <f>SUM(O45:O47)</f>
        <v>0</v>
      </c>
      <c r="P48" s="30"/>
      <c r="Q48" s="32">
        <f>SUM(Q45:Q47)</f>
        <v>0</v>
      </c>
      <c r="R48" s="30"/>
      <c r="S48" s="32">
        <f>SUM(S45:S47)</f>
        <v>0</v>
      </c>
      <c r="T48" s="30"/>
      <c r="U48" s="32">
        <f>SUM(U45:U47)</f>
        <v>0</v>
      </c>
      <c r="V48" s="32">
        <f>G48+I48+K48+M48+O48+Q48+S48+U48</f>
        <v>0</v>
      </c>
      <c r="W48" s="32">
        <f>E48-V48</f>
        <v>0</v>
      </c>
      <c r="X48" s="33" t="str">
        <f>IF(E48&gt;0,V48/E48,"")</f>
        <v/>
      </c>
      <c r="Y48" s="34" t="str">
        <f>IF(AND(E48=0,V48&gt;0),"Not in budget",IF(V48&gt;E48+0.005,"Over budget",""))</f>
        <v/>
      </c>
    </row>
    <row r="50" spans="1:25" x14ac:dyDescent="0.2">
      <c r="A50" s="20">
        <v>50</v>
      </c>
      <c r="B50" s="21" t="s">
        <v>83</v>
      </c>
      <c r="C50" s="22" t="s">
        <v>79</v>
      </c>
      <c r="D50" s="21"/>
      <c r="E50" s="21"/>
      <c r="F50" s="21"/>
      <c r="G50" s="21"/>
      <c r="H50" s="21"/>
      <c r="I50" s="21"/>
      <c r="J50" s="21"/>
      <c r="K50" s="21"/>
      <c r="L50" s="21"/>
      <c r="M50" s="21"/>
      <c r="N50" s="21"/>
      <c r="O50" s="21"/>
      <c r="P50" s="21"/>
      <c r="Q50" s="21"/>
      <c r="R50" s="21"/>
      <c r="S50" s="21"/>
      <c r="T50" s="21"/>
      <c r="U50" s="21"/>
      <c r="V50" s="21"/>
      <c r="W50" s="21"/>
      <c r="X50" s="21"/>
      <c r="Y50" s="21"/>
    </row>
    <row r="51" spans="1:25" x14ac:dyDescent="0.2">
      <c r="A51" s="23">
        <v>51</v>
      </c>
      <c r="B51" s="3"/>
      <c r="C51" s="16"/>
      <c r="D51" s="16"/>
      <c r="E51" s="25"/>
      <c r="F51" s="16"/>
      <c r="G51" s="25"/>
      <c r="H51" s="16"/>
      <c r="I51" s="25"/>
      <c r="J51" s="16"/>
      <c r="K51" s="25"/>
      <c r="L51" s="16"/>
      <c r="M51" s="25"/>
      <c r="N51" s="16"/>
      <c r="O51" s="25"/>
      <c r="P51" s="16"/>
      <c r="Q51" s="25"/>
      <c r="R51" s="16"/>
      <c r="S51" s="25"/>
      <c r="T51" s="16"/>
      <c r="U51" s="25"/>
      <c r="V51" s="26">
        <f t="shared" ref="V51:V56" si="23">G51+I51+K51+M51+O51+Q51+S51+U51</f>
        <v>0</v>
      </c>
      <c r="W51" s="26">
        <f t="shared" ref="W51:W56" si="24">E51-V51</f>
        <v>0</v>
      </c>
      <c r="X51" s="27" t="str">
        <f t="shared" ref="X51:X56" si="25">IF(E51&gt;0,V51/E51,"")</f>
        <v/>
      </c>
      <c r="Y51" s="28" t="str">
        <f t="shared" ref="Y51:Y56" si="26">IF(AND(E51=0,V51&gt;0),"Not in budget",IF(V51&gt;E51+0.005,"Over budget",""))</f>
        <v/>
      </c>
    </row>
    <row r="52" spans="1:25" x14ac:dyDescent="0.2">
      <c r="A52" s="23">
        <v>52</v>
      </c>
      <c r="B52" s="3"/>
      <c r="C52" s="16"/>
      <c r="D52" s="16"/>
      <c r="E52" s="25"/>
      <c r="F52" s="16"/>
      <c r="G52" s="25"/>
      <c r="H52" s="16"/>
      <c r="I52" s="25"/>
      <c r="J52" s="16"/>
      <c r="K52" s="25"/>
      <c r="L52" s="16"/>
      <c r="M52" s="25"/>
      <c r="N52" s="16"/>
      <c r="O52" s="25"/>
      <c r="P52" s="16"/>
      <c r="Q52" s="25"/>
      <c r="R52" s="16"/>
      <c r="S52" s="25"/>
      <c r="T52" s="16"/>
      <c r="U52" s="25"/>
      <c r="V52" s="26">
        <f t="shared" si="23"/>
        <v>0</v>
      </c>
      <c r="W52" s="26">
        <f t="shared" si="24"/>
        <v>0</v>
      </c>
      <c r="X52" s="27" t="str">
        <f t="shared" si="25"/>
        <v/>
      </c>
      <c r="Y52" s="28" t="str">
        <f t="shared" si="26"/>
        <v/>
      </c>
    </row>
    <row r="53" spans="1:25" x14ac:dyDescent="0.2">
      <c r="A53" s="23">
        <v>53</v>
      </c>
      <c r="B53" s="3"/>
      <c r="C53" s="16"/>
      <c r="D53" s="16"/>
      <c r="E53" s="25"/>
      <c r="F53" s="16"/>
      <c r="G53" s="25"/>
      <c r="H53" s="16"/>
      <c r="I53" s="25"/>
      <c r="J53" s="16"/>
      <c r="K53" s="25"/>
      <c r="L53" s="16"/>
      <c r="M53" s="25"/>
      <c r="N53" s="16"/>
      <c r="O53" s="25"/>
      <c r="P53" s="16"/>
      <c r="Q53" s="25"/>
      <c r="R53" s="16"/>
      <c r="S53" s="25"/>
      <c r="T53" s="16"/>
      <c r="U53" s="25"/>
      <c r="V53" s="26">
        <f t="shared" si="23"/>
        <v>0</v>
      </c>
      <c r="W53" s="26">
        <f t="shared" si="24"/>
        <v>0</v>
      </c>
      <c r="X53" s="27" t="str">
        <f t="shared" si="25"/>
        <v/>
      </c>
      <c r="Y53" s="28" t="str">
        <f t="shared" si="26"/>
        <v/>
      </c>
    </row>
    <row r="54" spans="1:25" x14ac:dyDescent="0.2">
      <c r="A54" s="23">
        <v>54</v>
      </c>
      <c r="B54" s="3"/>
      <c r="C54" s="16"/>
      <c r="D54" s="16"/>
      <c r="E54" s="25"/>
      <c r="F54" s="16"/>
      <c r="G54" s="25"/>
      <c r="H54" s="16"/>
      <c r="I54" s="25"/>
      <c r="J54" s="16"/>
      <c r="K54" s="25"/>
      <c r="L54" s="16"/>
      <c r="M54" s="25"/>
      <c r="N54" s="16"/>
      <c r="O54" s="25"/>
      <c r="P54" s="16"/>
      <c r="Q54" s="25"/>
      <c r="R54" s="16"/>
      <c r="S54" s="25"/>
      <c r="T54" s="16"/>
      <c r="U54" s="25"/>
      <c r="V54" s="26">
        <f t="shared" si="23"/>
        <v>0</v>
      </c>
      <c r="W54" s="26">
        <f t="shared" si="24"/>
        <v>0</v>
      </c>
      <c r="X54" s="27" t="str">
        <f t="shared" si="25"/>
        <v/>
      </c>
      <c r="Y54" s="28" t="str">
        <f t="shared" si="26"/>
        <v/>
      </c>
    </row>
    <row r="55" spans="1:25" x14ac:dyDescent="0.2">
      <c r="A55" s="23">
        <v>55</v>
      </c>
      <c r="B55" s="3"/>
      <c r="C55" s="16"/>
      <c r="D55" s="16"/>
      <c r="E55" s="25"/>
      <c r="F55" s="16"/>
      <c r="G55" s="25"/>
      <c r="H55" s="16"/>
      <c r="I55" s="25"/>
      <c r="J55" s="16"/>
      <c r="K55" s="25"/>
      <c r="L55" s="16"/>
      <c r="M55" s="25"/>
      <c r="N55" s="16"/>
      <c r="O55" s="25"/>
      <c r="P55" s="16"/>
      <c r="Q55" s="25"/>
      <c r="R55" s="16"/>
      <c r="S55" s="25"/>
      <c r="T55" s="16"/>
      <c r="U55" s="25"/>
      <c r="V55" s="26">
        <f t="shared" si="23"/>
        <v>0</v>
      </c>
      <c r="W55" s="26">
        <f t="shared" si="24"/>
        <v>0</v>
      </c>
      <c r="X55" s="27" t="str">
        <f t="shared" si="25"/>
        <v/>
      </c>
      <c r="Y55" s="28" t="str">
        <f t="shared" si="26"/>
        <v/>
      </c>
    </row>
    <row r="56" spans="1:25" x14ac:dyDescent="0.2">
      <c r="A56" s="29">
        <v>56</v>
      </c>
      <c r="B56" s="30" t="s">
        <v>84</v>
      </c>
      <c r="C56" s="30"/>
      <c r="D56" s="30"/>
      <c r="E56" s="32">
        <f>SUM(E51:E55)</f>
        <v>0</v>
      </c>
      <c r="F56" s="30"/>
      <c r="G56" s="32">
        <f>SUM(G51:G55)</f>
        <v>0</v>
      </c>
      <c r="H56" s="30"/>
      <c r="I56" s="32">
        <f>SUM(I51:I55)</f>
        <v>0</v>
      </c>
      <c r="J56" s="30"/>
      <c r="K56" s="32">
        <f>SUM(K51:K55)</f>
        <v>0</v>
      </c>
      <c r="L56" s="30"/>
      <c r="M56" s="32">
        <f>SUM(M51:M55)</f>
        <v>0</v>
      </c>
      <c r="N56" s="30"/>
      <c r="O56" s="32">
        <f>SUM(O51:O55)</f>
        <v>0</v>
      </c>
      <c r="P56" s="30"/>
      <c r="Q56" s="32">
        <f>SUM(Q51:Q55)</f>
        <v>0</v>
      </c>
      <c r="R56" s="30"/>
      <c r="S56" s="32">
        <f>SUM(S51:S55)</f>
        <v>0</v>
      </c>
      <c r="T56" s="30"/>
      <c r="U56" s="32">
        <f>SUM(U51:U55)</f>
        <v>0</v>
      </c>
      <c r="V56" s="32">
        <f t="shared" si="23"/>
        <v>0</v>
      </c>
      <c r="W56" s="32">
        <f t="shared" si="24"/>
        <v>0</v>
      </c>
      <c r="X56" s="33" t="str">
        <f t="shared" si="25"/>
        <v/>
      </c>
      <c r="Y56" s="34" t="str">
        <f t="shared" si="26"/>
        <v/>
      </c>
    </row>
    <row r="58" spans="1:25" x14ac:dyDescent="0.2">
      <c r="A58" s="20">
        <v>58</v>
      </c>
      <c r="B58" s="21" t="s">
        <v>85</v>
      </c>
      <c r="C58" s="21"/>
      <c r="D58" s="21"/>
      <c r="E58" s="21"/>
      <c r="F58" s="21"/>
      <c r="G58" s="21"/>
      <c r="H58" s="21"/>
      <c r="I58" s="21"/>
      <c r="J58" s="21"/>
      <c r="K58" s="21"/>
      <c r="L58" s="21"/>
      <c r="M58" s="21"/>
      <c r="N58" s="21"/>
      <c r="O58" s="21"/>
      <c r="P58" s="21"/>
      <c r="Q58" s="21"/>
      <c r="R58" s="21"/>
      <c r="S58" s="21"/>
      <c r="T58" s="21"/>
      <c r="U58" s="21"/>
      <c r="V58" s="21"/>
      <c r="W58" s="21"/>
      <c r="X58" s="21"/>
      <c r="Y58" s="21"/>
    </row>
    <row r="59" spans="1:25" x14ac:dyDescent="0.2">
      <c r="A59" s="29">
        <v>59</v>
      </c>
      <c r="B59" s="30" t="s">
        <v>86</v>
      </c>
      <c r="C59" s="35" t="s">
        <v>73</v>
      </c>
      <c r="D59" s="36"/>
      <c r="E59" s="32">
        <f>(E23+E26)*D59</f>
        <v>0</v>
      </c>
      <c r="F59" s="36">
        <f>$D59</f>
        <v>0</v>
      </c>
      <c r="G59" s="32">
        <f>(G23+G26)*F59</f>
        <v>0</v>
      </c>
      <c r="H59" s="36">
        <f>$D59</f>
        <v>0</v>
      </c>
      <c r="I59" s="32">
        <f>(I23+I26)*H59</f>
        <v>0</v>
      </c>
      <c r="J59" s="36">
        <f>$D59</f>
        <v>0</v>
      </c>
      <c r="K59" s="32">
        <f>(K23+K26)*J59</f>
        <v>0</v>
      </c>
      <c r="L59" s="36">
        <f>$D59</f>
        <v>0</v>
      </c>
      <c r="M59" s="32">
        <f>(M23+M26)*L59</f>
        <v>0</v>
      </c>
      <c r="N59" s="36">
        <f>$D59</f>
        <v>0</v>
      </c>
      <c r="O59" s="32">
        <f>(O23+O26)*N59</f>
        <v>0</v>
      </c>
      <c r="P59" s="36">
        <f>$D59</f>
        <v>0</v>
      </c>
      <c r="Q59" s="32">
        <f>(Q23+Q26)*P59</f>
        <v>0</v>
      </c>
      <c r="R59" s="36">
        <f>$D59</f>
        <v>0</v>
      </c>
      <c r="S59" s="32">
        <f>(S23+S26)*R59</f>
        <v>0</v>
      </c>
      <c r="T59" s="36">
        <f>$D59</f>
        <v>0</v>
      </c>
      <c r="U59" s="32">
        <f>(U23+U26)*T59</f>
        <v>0</v>
      </c>
      <c r="V59" s="32">
        <f>G59+I59+K59+M59+O59+Q59+S59+U59</f>
        <v>0</v>
      </c>
      <c r="W59" s="32">
        <f>E59-V59</f>
        <v>0</v>
      </c>
      <c r="X59" s="33" t="str">
        <f>IF(E59&gt;0,V59/E59,"")</f>
        <v/>
      </c>
      <c r="Y59" s="34" t="str">
        <f>IF(AND(E59=0,V59&gt;0),"Not in budget",IF(V59&gt;E59+0.005,"Over budget",""))</f>
        <v/>
      </c>
    </row>
    <row r="60" spans="1:25" x14ac:dyDescent="0.2">
      <c r="B60" s="19" t="s">
        <v>87</v>
      </c>
    </row>
    <row r="61" spans="1:25" ht="18" customHeight="1" x14ac:dyDescent="0.2">
      <c r="A61" s="2">
        <v>61</v>
      </c>
      <c r="B61" s="37" t="s">
        <v>88</v>
      </c>
      <c r="C61" s="37"/>
      <c r="D61" s="37"/>
      <c r="E61" s="38">
        <f>E23+E26+E34+E42+E48+E56+E59</f>
        <v>0</v>
      </c>
      <c r="F61" s="37"/>
      <c r="G61" s="38">
        <f>G23+G26+G34+G42+G48+G56+G59</f>
        <v>0</v>
      </c>
      <c r="H61" s="37"/>
      <c r="I61" s="38">
        <f>I23+I26+I34+I42+I48+I56+I59</f>
        <v>0</v>
      </c>
      <c r="J61" s="37"/>
      <c r="K61" s="38">
        <f>K23+K26+K34+K42+K48+K56+K59</f>
        <v>0</v>
      </c>
      <c r="L61" s="37"/>
      <c r="M61" s="38">
        <f>M23+M26+M34+M42+M48+M56+M59</f>
        <v>0</v>
      </c>
      <c r="N61" s="37"/>
      <c r="O61" s="38">
        <f>O23+O26+O34+O42+O48+O56+O59</f>
        <v>0</v>
      </c>
      <c r="P61" s="37"/>
      <c r="Q61" s="38">
        <f>Q23+Q26+Q34+Q42+Q48+Q56+Q59</f>
        <v>0</v>
      </c>
      <c r="R61" s="37"/>
      <c r="S61" s="38">
        <f>S23+S26+S34+S42+S48+S56+S59</f>
        <v>0</v>
      </c>
      <c r="T61" s="37"/>
      <c r="U61" s="38">
        <f>U23+U26+U34+U42+U48+U56+U59</f>
        <v>0</v>
      </c>
      <c r="V61" s="38">
        <f>G61+I61+K61+M61+O61+Q61+S61+U61</f>
        <v>0</v>
      </c>
      <c r="W61" s="38">
        <f>E61-V61</f>
        <v>0</v>
      </c>
      <c r="X61" s="39" t="str">
        <f>IF(E61&gt;0,V61/E61,"")</f>
        <v/>
      </c>
      <c r="Y61" s="2" t="str">
        <f>IF(V61&gt;E61+0.005,"Over budget","")</f>
        <v/>
      </c>
    </row>
    <row r="62" spans="1:25" x14ac:dyDescent="0.2">
      <c r="B62" s="19" t="s">
        <v>89</v>
      </c>
      <c r="E62" s="40">
        <f>ROUND(E61-(SUM(E15:E22)+E26+SUM(E29:E33)+SUM(E37:E41)+SUM(E45:E47)+SUM(E51:E55)+E59),2)</f>
        <v>0</v>
      </c>
    </row>
    <row r="64" spans="1:25" x14ac:dyDescent="0.2">
      <c r="B64" s="41" t="s">
        <v>90</v>
      </c>
    </row>
    <row r="65" spans="2:2" x14ac:dyDescent="0.2">
      <c r="B65" s="41" t="s">
        <v>91</v>
      </c>
    </row>
  </sheetData>
  <mergeCells count="36">
    <mergeCell ref="A12:E12"/>
    <mergeCell ref="F12:G12"/>
    <mergeCell ref="H12:I12"/>
    <mergeCell ref="J12:K12"/>
    <mergeCell ref="L12:M12"/>
    <mergeCell ref="N11:O11"/>
    <mergeCell ref="P11:Q11"/>
    <mergeCell ref="R11:S11"/>
    <mergeCell ref="T11:U11"/>
    <mergeCell ref="V11:Y12"/>
    <mergeCell ref="N12:O12"/>
    <mergeCell ref="P12:Q12"/>
    <mergeCell ref="R12:S12"/>
    <mergeCell ref="T12:U12"/>
    <mergeCell ref="A11:E11"/>
    <mergeCell ref="F11:G11"/>
    <mergeCell ref="H11:I11"/>
    <mergeCell ref="J11:K11"/>
    <mergeCell ref="L11:M11"/>
    <mergeCell ref="A9:E10"/>
    <mergeCell ref="F9:U9"/>
    <mergeCell ref="V9:Y10"/>
    <mergeCell ref="F10:M10"/>
    <mergeCell ref="N10:U10"/>
    <mergeCell ref="A6:B6"/>
    <mergeCell ref="C6:E7"/>
    <mergeCell ref="I6:J6"/>
    <mergeCell ref="Q6:R6"/>
    <mergeCell ref="I7:J7"/>
    <mergeCell ref="Q7:R7"/>
    <mergeCell ref="A4:B4"/>
    <mergeCell ref="C4:E4"/>
    <mergeCell ref="I4:M4"/>
    <mergeCell ref="A5:B5"/>
    <mergeCell ref="C5:E5"/>
    <mergeCell ref="I5:M5"/>
  </mergeCells>
  <conditionalFormatting sqref="W14:W60">
    <cfRule type="cellIs" dxfId="3" priority="3" operator="lessThan">
      <formula>-0.005</formula>
    </cfRule>
  </conditionalFormatting>
  <conditionalFormatting sqref="Y14:Y61">
    <cfRule type="expression" dxfId="2" priority="2">
      <formula>LEN(Y14)&gt;0</formula>
    </cfRule>
  </conditionalFormatting>
  <dataValidations count="2">
    <dataValidation type="decimal" operator="greaterThanOrEqual" allowBlank="1" showErrorMessage="1" errorTitle="Invalid entry" error="Enter a number of 0 or more." sqref="C15:D22 F15:F22 H15:H22 J15:J22 L15:L22 N15:N22 P15:P22 R15:R22 T15:T22 C29:D33 F29:F33 H29:H33 J29:J33 L29:L33 N29:N33 P29:P33 R29:R33 T29:T33 E37:E41 G37:G41 I37:I41 K37:K41 M37:M41 O37:O41 Q37:Q41 S37:S41 U37:U41 E45:E47 G45:G47 I45:I47 K45:K47 M45:M47 O45:O47 Q45:Q47 S45:S47 U45:U47 E51:E55 G51:G55 I51:I55 K51:K55 M51:M55 O51:O55 Q51:Q55 S51:S55 U51:U55" xr:uid="{00000000-0002-0000-0100-000000000000}">
      <formula1>0</formula1>
      <formula2>0</formula2>
    </dataValidation>
    <dataValidation type="decimal" allowBlank="1" showErrorMessage="1" errorTitle="Invalid rate" error="Enter the rate as a percentage between 0% and 100% (e.g. 25%)." sqref="D26 F26:T26 D59 F59:T59" xr:uid="{00000000-0002-0000-0100-000001000000}">
      <formula1>0</formula1>
      <formula2>1</formula2>
    </dataValidation>
  </dataValidations>
  <pageMargins left="0.75" right="0.75" top="1" bottom="1" header="0.5" footer="0.5"/>
  <pageSetup paperSize="5" fitToWidth="2" fitToHeight="0" orientation="landscape" horizontalDpi="300" verticalDpi="300"/>
  <headerFooter>
    <oddHeader>&amp;CMassachusetts Technology Collaborative - Standard Budget and Invoice Template</oddHeader>
    <oddFoote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7"/>
  <sheetViews>
    <sheetView showGridLines="0" zoomScaleNormal="100" workbookViewId="0"/>
  </sheetViews>
  <sheetFormatPr defaultColWidth="8.7109375" defaultRowHeight="12.75" x14ac:dyDescent="0.2"/>
  <cols>
    <col min="1" max="1" width="36" customWidth="1"/>
    <col min="2" max="4" width="20" customWidth="1"/>
    <col min="5" max="5" width="16" customWidth="1"/>
    <col min="6" max="6" width="18" customWidth="1"/>
    <col min="7" max="7" width="14" customWidth="1"/>
    <col min="8" max="8" width="16" customWidth="1"/>
  </cols>
  <sheetData>
    <row r="1" spans="1:8" ht="18" x14ac:dyDescent="0.25">
      <c r="A1" s="4" t="s">
        <v>92</v>
      </c>
    </row>
    <row r="2" spans="1:8" x14ac:dyDescent="0.2">
      <c r="A2" s="42" t="s">
        <v>93</v>
      </c>
    </row>
    <row r="4" spans="1:8" ht="31.5" customHeight="1" x14ac:dyDescent="0.2">
      <c r="A4" s="43" t="s">
        <v>94</v>
      </c>
      <c r="B4" s="44" t="s">
        <v>95</v>
      </c>
      <c r="C4" s="44" t="s">
        <v>95</v>
      </c>
      <c r="D4" s="44" t="s">
        <v>95</v>
      </c>
      <c r="E4" s="43" t="s">
        <v>96</v>
      </c>
      <c r="F4" s="43" t="s">
        <v>97</v>
      </c>
      <c r="G4" s="43" t="s">
        <v>98</v>
      </c>
      <c r="H4" s="43" t="s">
        <v>99</v>
      </c>
    </row>
    <row r="5" spans="1:8" x14ac:dyDescent="0.2">
      <c r="A5" s="45" t="s">
        <v>100</v>
      </c>
      <c r="B5" s="25"/>
      <c r="C5" s="25"/>
      <c r="D5" s="25"/>
      <c r="E5" s="26">
        <f t="shared" ref="E5:E11" si="0">SUM(B5:D5)</f>
        <v>0</v>
      </c>
      <c r="F5" s="46">
        <f>Budget_Invoice_Reimb_Cost!E23</f>
        <v>0</v>
      </c>
      <c r="G5" s="26">
        <f t="shared" ref="G5:G12" si="1">ROUND(E5-F5,2)</f>
        <v>0</v>
      </c>
      <c r="H5" s="28" t="str">
        <f t="shared" ref="H5:H12" si="2">IF(G5=0,"OK","Does not match")</f>
        <v>OK</v>
      </c>
    </row>
    <row r="6" spans="1:8" x14ac:dyDescent="0.2">
      <c r="A6" s="45" t="s">
        <v>101</v>
      </c>
      <c r="B6" s="25"/>
      <c r="C6" s="25"/>
      <c r="D6" s="25"/>
      <c r="E6" s="26">
        <f t="shared" si="0"/>
        <v>0</v>
      </c>
      <c r="F6" s="46">
        <f>Budget_Invoice_Reimb_Cost!E26</f>
        <v>0</v>
      </c>
      <c r="G6" s="26">
        <f t="shared" si="1"/>
        <v>0</v>
      </c>
      <c r="H6" s="28" t="str">
        <f t="shared" si="2"/>
        <v>OK</v>
      </c>
    </row>
    <row r="7" spans="1:8" x14ac:dyDescent="0.2">
      <c r="A7" s="45" t="s">
        <v>102</v>
      </c>
      <c r="B7" s="25"/>
      <c r="C7" s="25"/>
      <c r="D7" s="25"/>
      <c r="E7" s="26">
        <f t="shared" si="0"/>
        <v>0</v>
      </c>
      <c r="F7" s="46">
        <f>Budget_Invoice_Reimb_Cost!E34</f>
        <v>0</v>
      </c>
      <c r="G7" s="26">
        <f t="shared" si="1"/>
        <v>0</v>
      </c>
      <c r="H7" s="28" t="str">
        <f t="shared" si="2"/>
        <v>OK</v>
      </c>
    </row>
    <row r="8" spans="1:8" x14ac:dyDescent="0.2">
      <c r="A8" s="45" t="s">
        <v>103</v>
      </c>
      <c r="B8" s="25"/>
      <c r="C8" s="25"/>
      <c r="D8" s="25"/>
      <c r="E8" s="26">
        <f t="shared" si="0"/>
        <v>0</v>
      </c>
      <c r="F8" s="46">
        <f>Budget_Invoice_Reimb_Cost!E42</f>
        <v>0</v>
      </c>
      <c r="G8" s="26">
        <f t="shared" si="1"/>
        <v>0</v>
      </c>
      <c r="H8" s="28" t="str">
        <f t="shared" si="2"/>
        <v>OK</v>
      </c>
    </row>
    <row r="9" spans="1:8" x14ac:dyDescent="0.2">
      <c r="A9" s="45" t="s">
        <v>27</v>
      </c>
      <c r="B9" s="25"/>
      <c r="C9" s="25"/>
      <c r="D9" s="25"/>
      <c r="E9" s="26">
        <f t="shared" si="0"/>
        <v>0</v>
      </c>
      <c r="F9" s="46">
        <f>Budget_Invoice_Reimb_Cost!E48</f>
        <v>0</v>
      </c>
      <c r="G9" s="26">
        <f t="shared" si="1"/>
        <v>0</v>
      </c>
      <c r="H9" s="28" t="str">
        <f t="shared" si="2"/>
        <v>OK</v>
      </c>
    </row>
    <row r="10" spans="1:8" x14ac:dyDescent="0.2">
      <c r="A10" s="45" t="s">
        <v>104</v>
      </c>
      <c r="B10" s="25"/>
      <c r="C10" s="25"/>
      <c r="D10" s="25"/>
      <c r="E10" s="26">
        <f t="shared" si="0"/>
        <v>0</v>
      </c>
      <c r="F10" s="46">
        <f>Budget_Invoice_Reimb_Cost!E56</f>
        <v>0</v>
      </c>
      <c r="G10" s="26">
        <f t="shared" si="1"/>
        <v>0</v>
      </c>
      <c r="H10" s="28" t="str">
        <f t="shared" si="2"/>
        <v>OK</v>
      </c>
    </row>
    <row r="11" spans="1:8" x14ac:dyDescent="0.2">
      <c r="A11" s="45" t="s">
        <v>105</v>
      </c>
      <c r="B11" s="25"/>
      <c r="C11" s="25"/>
      <c r="D11" s="25"/>
      <c r="E11" s="26">
        <f t="shared" si="0"/>
        <v>0</v>
      </c>
      <c r="F11" s="46">
        <f>Budget_Invoice_Reimb_Cost!E59</f>
        <v>0</v>
      </c>
      <c r="G11" s="26">
        <f t="shared" si="1"/>
        <v>0</v>
      </c>
      <c r="H11" s="28" t="str">
        <f t="shared" si="2"/>
        <v>OK</v>
      </c>
    </row>
    <row r="12" spans="1:8" x14ac:dyDescent="0.2">
      <c r="A12" s="30" t="s">
        <v>106</v>
      </c>
      <c r="B12" s="32">
        <f>SUM(B5:B11)</f>
        <v>0</v>
      </c>
      <c r="C12" s="32">
        <f>SUM(C5:C11)</f>
        <v>0</v>
      </c>
      <c r="D12" s="32">
        <f>SUM(D5:D11)</f>
        <v>0</v>
      </c>
      <c r="E12" s="32">
        <f>SUM(E5:E11)</f>
        <v>0</v>
      </c>
      <c r="F12" s="32">
        <f>SUM(F5:F11)</f>
        <v>0</v>
      </c>
      <c r="G12" s="32">
        <f t="shared" si="1"/>
        <v>0</v>
      </c>
      <c r="H12" s="29" t="str">
        <f t="shared" si="2"/>
        <v>OK</v>
      </c>
    </row>
    <row r="14" spans="1:8" x14ac:dyDescent="0.2">
      <c r="A14" s="30" t="s">
        <v>107</v>
      </c>
      <c r="B14" s="32">
        <f>B12</f>
        <v>0</v>
      </c>
      <c r="C14" s="32">
        <f>C12</f>
        <v>0</v>
      </c>
      <c r="D14" s="32">
        <f>D12</f>
        <v>0</v>
      </c>
      <c r="E14" s="32">
        <f>E12</f>
        <v>0</v>
      </c>
    </row>
    <row r="16" spans="1:8" ht="19.5" customHeight="1" x14ac:dyDescent="0.2">
      <c r="A16" s="56" t="s">
        <v>108</v>
      </c>
      <c r="B16" s="56"/>
      <c r="C16" s="56"/>
      <c r="D16" s="56"/>
      <c r="E16" s="56"/>
      <c r="F16" s="56"/>
      <c r="G16" s="56"/>
      <c r="H16" s="56"/>
    </row>
    <row r="17" spans="1:8" x14ac:dyDescent="0.2">
      <c r="A17" s="56"/>
      <c r="B17" s="56"/>
      <c r="C17" s="56"/>
      <c r="D17" s="56"/>
      <c r="E17" s="56"/>
      <c r="F17" s="56"/>
      <c r="G17" s="56"/>
      <c r="H17" s="56"/>
    </row>
  </sheetData>
  <mergeCells count="1">
    <mergeCell ref="A16:H17"/>
  </mergeCells>
  <conditionalFormatting sqref="H5:H12">
    <cfRule type="cellIs" dxfId="1" priority="2" operator="equal">
      <formula>"Does not match"</formula>
    </cfRule>
    <cfRule type="cellIs" dxfId="0" priority="3" operator="equal">
      <formula>"OK"</formula>
    </cfRule>
  </conditionalFormatting>
  <dataValidations count="1">
    <dataValidation type="decimal" operator="greaterThanOrEqual" allowBlank="1" showErrorMessage="1" error="Enter a number of 0 or more." sqref="B5:D11" xr:uid="{00000000-0002-0000-0300-000000000000}">
      <formula1>0</formula1>
      <formula2>0</formula2>
    </dataValidation>
  </dataValidations>
  <pageMargins left="0.75" right="0.75" top="1" bottom="1" header="0.511811023622047" footer="0.511811023622047"/>
  <pageSetup fitToHeight="0"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44EA707318754789737A4FD52C1754" ma:contentTypeVersion="15" ma:contentTypeDescription="Create a new document." ma:contentTypeScope="" ma:versionID="f87a3450911d3a6dc38e91ae6ccb2361">
  <xsd:schema xmlns:xsd="http://www.w3.org/2001/XMLSchema" xmlns:xs="http://www.w3.org/2001/XMLSchema" xmlns:p="http://schemas.microsoft.com/office/2006/metadata/properties" xmlns:ns2="bb5b4314-e86d-4474-aa4b-5f29b623b4c2" xmlns:ns3="1b7af138-d3ea-4f55-865e-badb19f7f141" targetNamespace="http://schemas.microsoft.com/office/2006/metadata/properties" ma:root="true" ma:fieldsID="37798b1e3b6636f87014865944481568" ns2:_="" ns3:_="">
    <xsd:import namespace="bb5b4314-e86d-4474-aa4b-5f29b623b4c2"/>
    <xsd:import namespace="1b7af138-d3ea-4f55-865e-badb19f7f14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3:TaxCatchAll" minOccurs="0"/>
                <xsd:element ref="ns2:MediaServiceOCR" minOccurs="0"/>
                <xsd:element ref="ns2:lcf76f155ced4ddcb4097134ff3c332f"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5b4314-e86d-4474-aa4b-5f29b623b4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716c900-b2c8-452f-9489-874ce9ae4341"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b7af138-d3ea-4f55-865e-badb19f7f141"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d2219bc-aa5f-47bc-918e-eb65f0d154cd}" ma:internalName="TaxCatchAll" ma:showField="CatchAllData" ma:web="1b7af138-d3ea-4f55-865e-badb19f7f1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b7af138-d3ea-4f55-865e-badb19f7f141" xsi:nil="true"/>
    <lcf76f155ced4ddcb4097134ff3c332f xmlns="bb5b4314-e86d-4474-aa4b-5f29b623b4c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EEDFB06-C219-4AFC-9DC4-529F6470B8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5b4314-e86d-4474-aa4b-5f29b623b4c2"/>
    <ds:schemaRef ds:uri="1b7af138-d3ea-4f55-865e-badb19f7f1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A86A11-394B-4681-9327-89EDDCE60576}">
  <ds:schemaRefs>
    <ds:schemaRef ds:uri="http://schemas.microsoft.com/sharepoint/v3/contenttype/forms"/>
  </ds:schemaRefs>
</ds:datastoreItem>
</file>

<file path=customXml/itemProps3.xml><?xml version="1.0" encoding="utf-8"?>
<ds:datastoreItem xmlns:ds="http://schemas.openxmlformats.org/officeDocument/2006/customXml" ds:itemID="{E8777F02-F970-4F1B-A839-D109D5C5C668}">
  <ds:schemaRefs>
    <ds:schemaRef ds:uri="http://schemas.microsoft.com/office/2006/metadata/properties"/>
    <ds:schemaRef ds:uri="http://schemas.microsoft.com/office/infopath/2007/PartnerControls"/>
    <ds:schemaRef ds:uri="1b7af138-d3ea-4f55-865e-badb19f7f141"/>
    <ds:schemaRef ds:uri="bb5b4314-e86d-4474-aa4b-5f29b623b4c2"/>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Budget_Invoice_Reimb_Cost</vt:lpstr>
      <vt:lpstr>Summary of Cost by Fiscal Year</vt:lpstr>
      <vt:lpstr>Budget_Invoice_Reimb_Cost!Print_Area</vt:lpstr>
      <vt:lpstr>Budget_Invoice_Reimb_Cost!Print_Titles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napolitano</dc:creator>
  <dc:description/>
  <cp:lastModifiedBy>Brett Campbell</cp:lastModifiedBy>
  <cp:revision>0</cp:revision>
  <dcterms:created xsi:type="dcterms:W3CDTF">2002-01-10T21:33:50Z</dcterms:created>
  <dcterms:modified xsi:type="dcterms:W3CDTF">2026-10-20T17:37:28Z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0x0101009344EA707318754789737A4FD52C1754</vt:lpwstr>
  </property>
  <property fmtid="{D5CDD505-2E9C-101B-9397-08002B2CF9AE}" pid="4" name="MediaServiceImageTags">
    <vt:lpwstr/>
  </property>
  <property fmtid="{D5CDD505-2E9C-101B-9397-08002B2CF9AE}" pid="5" name="TriggerFlowInfo">
    <vt:lpwstr/>
  </property>
  <property fmtid="{D5CDD505-2E9C-101B-9397-08002B2CF9AE}" pid="6" name="_ExtendedDescription">
    <vt:lpwstr/>
  </property>
</Properties>
</file>