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08"/>
  <workbookPr/>
  <mc:AlternateContent xmlns:mc="http://schemas.openxmlformats.org/markup-compatibility/2006">
    <mc:Choice Requires="x15">
      <x15ac:absPath xmlns:x15ac="http://schemas.microsoft.com/office/spreadsheetml/2010/11/ac" url="https://masstechprod.sharepoint.com/sites/MBISharepoint/MBI Programs/BEAD/90 DAYS/Comms/2. Launch Materials/Final Templates for Posting/"/>
    </mc:Choice>
  </mc:AlternateContent>
  <xr:revisionPtr revIDLastSave="0" documentId="8_{204FCF0F-39CE-46CA-801D-6C118DD46F7F}" xr6:coauthVersionLast="47" xr6:coauthVersionMax="47" xr10:uidLastSave="{00000000-0000-0000-0000-000000000000}"/>
  <bookViews>
    <workbookView xWindow="28680" yWindow="-120" windowWidth="24240" windowHeight="13020" firstSheet="2" activeTab="2" xr2:uid="{00000000-000D-0000-FFFF-FFFF00000000}"/>
  </bookViews>
  <sheets>
    <sheet name="Instructions" sheetId="1" r:id="rId1"/>
    <sheet name="Cost Categories" sheetId="10" r:id="rId2"/>
    <sheet name="Budget Detail" sheetId="2" r:id="rId3"/>
    <sheet name="Project Cash Flow" sheetId="7" r:id="rId4"/>
    <sheet name="Cost Summary" sheetId="3" r:id="rId5"/>
    <sheet name="High-Cost BSLs" sheetId="8" state="hidden" r:id="rId6"/>
    <sheet name="Summary Output" sheetId="9" r:id="rId7"/>
  </sheets>
  <definedNames>
    <definedName name="Conend1">#REF!</definedName>
    <definedName name="IQ_CH">110000</definedName>
    <definedName name="IQ_CQ">5000</definedName>
    <definedName name="IQ_CY">10000</definedName>
    <definedName name="IQ_DAILY">500000</definedName>
    <definedName name="IQ_FH">100000</definedName>
    <definedName name="IQ_FQ">500</definedName>
    <definedName name="IQ_FWD_CY">10001</definedName>
    <definedName name="IQ_FWD_CY1">10002</definedName>
    <definedName name="IQ_FWD_CY2">10003</definedName>
    <definedName name="IQ_FWD_FY">1001</definedName>
    <definedName name="IQ_FWD_FY1">1002</definedName>
    <definedName name="IQ_FWD_FY2">1003</definedName>
    <definedName name="IQ_FWD_Q">501</definedName>
    <definedName name="IQ_FWD_Q1">502</definedName>
    <definedName name="IQ_FWD_Q2">503</definedName>
    <definedName name="IQ_FY">1000</definedName>
    <definedName name="IQ_LATESTK">1000</definedName>
    <definedName name="IQ_LATESTQ">500</definedName>
    <definedName name="IQ_LTM">2000</definedName>
    <definedName name="IQ_LTMMONTH">120000</definedName>
    <definedName name="IQ_MONTH">15000</definedName>
    <definedName name="IQ_NTM">6000</definedName>
    <definedName name="IQ_TODAY">0</definedName>
    <definedName name="IQ_WEEK">50000</definedName>
    <definedName name="IQ_YTD">3000</definedName>
    <definedName name="IQ_YTDMONTH">130000</definedName>
    <definedName name="TenPctThreshol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3" roundtripDataChecksum="B0PTmsDccUvnc18EH83Yfkc+3maKQSUipIcD/e5kDYU="/>
    </ext>
  </extLst>
</workbook>
</file>

<file path=xl/calcChain.xml><?xml version="1.0" encoding="utf-8"?>
<calcChain xmlns="http://schemas.openxmlformats.org/spreadsheetml/2006/main">
  <c r="F5" i="2" l="1"/>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3" i="2"/>
  <c r="I124" i="2"/>
  <c r="I125" i="2"/>
  <c r="I126" i="2"/>
  <c r="I127" i="2"/>
  <c r="I128" i="2"/>
  <c r="I129" i="2"/>
  <c r="I130" i="2"/>
  <c r="I131" i="2"/>
  <c r="I132" i="2"/>
  <c r="I133" i="2"/>
  <c r="I134" i="2"/>
  <c r="I135" i="2"/>
  <c r="I136" i="2"/>
  <c r="I137" i="2"/>
  <c r="I138" i="2"/>
  <c r="I139" i="2"/>
  <c r="I140" i="2"/>
  <c r="I141" i="2"/>
  <c r="I142" i="2"/>
  <c r="I143" i="2"/>
  <c r="I144" i="2"/>
  <c r="I145" i="2"/>
  <c r="I146" i="2"/>
  <c r="I147" i="2"/>
  <c r="I148" i="2"/>
  <c r="I149" i="2"/>
  <c r="I150" i="2"/>
  <c r="I151" i="2"/>
  <c r="I152" i="2"/>
  <c r="I153" i="2"/>
  <c r="I154" i="2"/>
  <c r="I155" i="2"/>
  <c r="I156" i="2"/>
  <c r="I157" i="2"/>
  <c r="I158" i="2"/>
  <c r="I159" i="2"/>
  <c r="I160" i="2"/>
  <c r="I161" i="2"/>
  <c r="I162" i="2"/>
  <c r="I163" i="2"/>
  <c r="I164" i="2"/>
  <c r="I165" i="2"/>
  <c r="I166" i="2"/>
  <c r="I167" i="2"/>
  <c r="I168" i="2"/>
  <c r="I169" i="2"/>
  <c r="I170" i="2"/>
  <c r="I171" i="2"/>
  <c r="I172" i="2"/>
  <c r="I173" i="2"/>
  <c r="I174" i="2"/>
  <c r="I175" i="2"/>
  <c r="I176" i="2"/>
  <c r="I177" i="2"/>
  <c r="I178" i="2"/>
  <c r="I179" i="2"/>
  <c r="I180" i="2"/>
  <c r="I181" i="2"/>
  <c r="I182" i="2"/>
  <c r="I183" i="2"/>
  <c r="I184" i="2"/>
  <c r="I185" i="2"/>
  <c r="I186" i="2"/>
  <c r="I187" i="2"/>
  <c r="I188" i="2"/>
  <c r="I189" i="2"/>
  <c r="I190" i="2"/>
  <c r="I191" i="2"/>
  <c r="I192" i="2"/>
  <c r="I193" i="2"/>
  <c r="I194" i="2"/>
  <c r="I195" i="2"/>
  <c r="I196" i="2"/>
  <c r="I197" i="2"/>
  <c r="I198" i="2"/>
  <c r="I199" i="2"/>
  <c r="I200" i="2"/>
  <c r="I201" i="2"/>
  <c r="I202" i="2"/>
  <c r="I203" i="2"/>
  <c r="I204" i="2"/>
  <c r="I205" i="2"/>
  <c r="I206" i="2"/>
  <c r="I207" i="2"/>
  <c r="I208" i="2"/>
  <c r="I209" i="2"/>
  <c r="I210" i="2"/>
  <c r="I211" i="2"/>
  <c r="I212" i="2"/>
  <c r="I213" i="2"/>
  <c r="I214" i="2"/>
  <c r="I215" i="2"/>
  <c r="I216" i="2"/>
  <c r="I217" i="2"/>
  <c r="I218" i="2"/>
  <c r="I219" i="2"/>
  <c r="I220" i="2"/>
  <c r="I221" i="2"/>
  <c r="I222" i="2"/>
  <c r="I223" i="2"/>
  <c r="I224" i="2"/>
  <c r="I225" i="2"/>
  <c r="I226" i="2"/>
  <c r="I227" i="2"/>
  <c r="I228" i="2"/>
  <c r="I229" i="2"/>
  <c r="I230" i="2"/>
  <c r="I231" i="2"/>
  <c r="I232" i="2"/>
  <c r="I233" i="2"/>
  <c r="I234" i="2"/>
  <c r="I235" i="2"/>
  <c r="I236" i="2"/>
  <c r="I237" i="2"/>
  <c r="I238" i="2"/>
  <c r="I239" i="2"/>
  <c r="I240" i="2"/>
  <c r="I241" i="2"/>
  <c r="I242" i="2"/>
  <c r="I243" i="2"/>
  <c r="I244" i="2"/>
  <c r="I245" i="2"/>
  <c r="I246" i="2"/>
  <c r="I247" i="2"/>
  <c r="I248" i="2"/>
  <c r="I249" i="2"/>
  <c r="I250" i="2"/>
  <c r="I251" i="2"/>
  <c r="I252" i="2"/>
  <c r="I253" i="2"/>
  <c r="I254" i="2"/>
  <c r="I255" i="2"/>
  <c r="I256" i="2"/>
  <c r="I257" i="2"/>
  <c r="I258" i="2"/>
  <c r="I259" i="2"/>
  <c r="I260" i="2"/>
  <c r="I261" i="2"/>
  <c r="I262" i="2"/>
  <c r="I263" i="2"/>
  <c r="I264" i="2"/>
  <c r="I265" i="2"/>
  <c r="I266" i="2"/>
  <c r="I267" i="2"/>
  <c r="I268" i="2"/>
  <c r="I269" i="2"/>
  <c r="I270" i="2"/>
  <c r="I271" i="2"/>
  <c r="I272" i="2"/>
  <c r="I273" i="2"/>
  <c r="I274" i="2"/>
  <c r="I275" i="2"/>
  <c r="I276" i="2"/>
  <c r="I277" i="2"/>
  <c r="I278" i="2"/>
  <c r="I279" i="2"/>
  <c r="I280" i="2"/>
  <c r="I281" i="2"/>
  <c r="I282" i="2"/>
  <c r="I283" i="2"/>
  <c r="I284" i="2"/>
  <c r="I285" i="2"/>
  <c r="I286" i="2"/>
  <c r="I287" i="2"/>
  <c r="I288" i="2"/>
  <c r="I289" i="2"/>
  <c r="I290" i="2"/>
  <c r="I291" i="2"/>
  <c r="I292" i="2"/>
  <c r="I293" i="2"/>
  <c r="I294" i="2"/>
  <c r="I295" i="2"/>
  <c r="I296" i="2"/>
  <c r="I297" i="2"/>
  <c r="I298" i="2"/>
  <c r="I299" i="2"/>
  <c r="I300" i="2"/>
  <c r="I301" i="2"/>
  <c r="I302" i="2"/>
  <c r="I303" i="2"/>
  <c r="I304" i="2"/>
  <c r="I305" i="2"/>
  <c r="I306" i="2"/>
  <c r="I307" i="2"/>
  <c r="I308" i="2"/>
  <c r="I309" i="2"/>
  <c r="I310" i="2"/>
  <c r="I311" i="2"/>
  <c r="I312" i="2"/>
  <c r="I313" i="2"/>
  <c r="I314" i="2"/>
  <c r="I315" i="2"/>
  <c r="I316" i="2"/>
  <c r="I317" i="2"/>
  <c r="I318" i="2"/>
  <c r="I319" i="2"/>
  <c r="I320" i="2"/>
  <c r="I321" i="2"/>
  <c r="I322" i="2"/>
  <c r="I323" i="2"/>
  <c r="I324" i="2"/>
  <c r="I325" i="2"/>
  <c r="I326" i="2"/>
  <c r="I327" i="2"/>
  <c r="I328" i="2"/>
  <c r="I329" i="2"/>
  <c r="I330" i="2"/>
  <c r="I331" i="2"/>
  <c r="I332" i="2"/>
  <c r="I333" i="2"/>
  <c r="I334" i="2"/>
  <c r="I335" i="2"/>
  <c r="I336" i="2"/>
  <c r="I337" i="2"/>
  <c r="I338" i="2"/>
  <c r="I339" i="2"/>
  <c r="I340" i="2"/>
  <c r="I341" i="2"/>
  <c r="I342" i="2"/>
  <c r="I343" i="2"/>
  <c r="I344" i="2"/>
  <c r="I345" i="2"/>
  <c r="I346" i="2"/>
  <c r="I347" i="2"/>
  <c r="I348" i="2"/>
  <c r="I349" i="2"/>
  <c r="I350" i="2"/>
  <c r="I351" i="2"/>
  <c r="I352" i="2"/>
  <c r="I353" i="2"/>
  <c r="I354" i="2"/>
  <c r="I355" i="2"/>
  <c r="I356" i="2"/>
  <c r="I357" i="2"/>
  <c r="I358" i="2"/>
  <c r="I359" i="2"/>
  <c r="I360" i="2"/>
  <c r="I361" i="2"/>
  <c r="I362" i="2"/>
  <c r="I363" i="2"/>
  <c r="I364" i="2"/>
  <c r="I365" i="2"/>
  <c r="I366" i="2"/>
  <c r="I367" i="2"/>
  <c r="I368" i="2"/>
  <c r="I369" i="2"/>
  <c r="I370" i="2"/>
  <c r="I371" i="2"/>
  <c r="I372" i="2"/>
  <c r="I373" i="2"/>
  <c r="I374" i="2"/>
  <c r="I375" i="2"/>
  <c r="I376" i="2"/>
  <c r="I377" i="2"/>
  <c r="I378" i="2"/>
  <c r="I379" i="2"/>
  <c r="I380" i="2"/>
  <c r="I381" i="2"/>
  <c r="I382" i="2"/>
  <c r="I383" i="2"/>
  <c r="I384" i="2"/>
  <c r="I385" i="2"/>
  <c r="I386" i="2"/>
  <c r="I387" i="2"/>
  <c r="I388" i="2"/>
  <c r="I389" i="2"/>
  <c r="I390" i="2"/>
  <c r="I391" i="2"/>
  <c r="I392" i="2"/>
  <c r="I393" i="2"/>
  <c r="I394" i="2"/>
  <c r="I395" i="2"/>
  <c r="I396" i="2"/>
  <c r="I397" i="2"/>
  <c r="I398" i="2"/>
  <c r="I399" i="2"/>
  <c r="I400" i="2"/>
  <c r="I401" i="2"/>
  <c r="I402" i="2"/>
  <c r="I403" i="2"/>
  <c r="I404" i="2"/>
  <c r="I405" i="2"/>
  <c r="I406" i="2"/>
  <c r="I407" i="2"/>
  <c r="I408" i="2"/>
  <c r="I409" i="2"/>
  <c r="I410" i="2"/>
  <c r="I411" i="2"/>
  <c r="I412" i="2"/>
  <c r="I413" i="2"/>
  <c r="I414" i="2"/>
  <c r="I415" i="2"/>
  <c r="I416" i="2"/>
  <c r="I417" i="2"/>
  <c r="I418" i="2"/>
  <c r="I419" i="2"/>
  <c r="I420" i="2"/>
  <c r="I421" i="2"/>
  <c r="I422" i="2"/>
  <c r="I423" i="2"/>
  <c r="I424" i="2"/>
  <c r="I425" i="2"/>
  <c r="I426" i="2"/>
  <c r="I427" i="2"/>
  <c r="I428" i="2"/>
  <c r="I429" i="2"/>
  <c r="I430" i="2"/>
  <c r="I431" i="2"/>
  <c r="I432" i="2"/>
  <c r="I433" i="2"/>
  <c r="I434" i="2"/>
  <c r="I435" i="2"/>
  <c r="I436" i="2"/>
  <c r="I437" i="2"/>
  <c r="I438" i="2"/>
  <c r="I439" i="2"/>
  <c r="I440" i="2"/>
  <c r="I441" i="2"/>
  <c r="I442" i="2"/>
  <c r="I443" i="2"/>
  <c r="I444" i="2"/>
  <c r="I445" i="2"/>
  <c r="I446" i="2"/>
  <c r="I447" i="2"/>
  <c r="I448" i="2"/>
  <c r="I449" i="2"/>
  <c r="I450" i="2"/>
  <c r="I451" i="2"/>
  <c r="I452" i="2"/>
  <c r="I453" i="2"/>
  <c r="I454" i="2"/>
  <c r="I455" i="2"/>
  <c r="I456" i="2"/>
  <c r="I457" i="2"/>
  <c r="I458" i="2"/>
  <c r="I459" i="2"/>
  <c r="I460" i="2"/>
  <c r="I461" i="2"/>
  <c r="I462" i="2"/>
  <c r="I463" i="2"/>
  <c r="I464" i="2"/>
  <c r="I465" i="2"/>
  <c r="I466" i="2"/>
  <c r="I467" i="2"/>
  <c r="I468" i="2"/>
  <c r="I469" i="2"/>
  <c r="I470" i="2"/>
  <c r="I471" i="2"/>
  <c r="I472" i="2"/>
  <c r="I473" i="2"/>
  <c r="I474" i="2"/>
  <c r="I475" i="2"/>
  <c r="I476" i="2"/>
  <c r="I477" i="2"/>
  <c r="I478" i="2"/>
  <c r="I479" i="2"/>
  <c r="I480" i="2"/>
  <c r="I481" i="2"/>
  <c r="I482" i="2"/>
  <c r="I483" i="2"/>
  <c r="I484" i="2"/>
  <c r="I485" i="2"/>
  <c r="I486" i="2"/>
  <c r="I487" i="2"/>
  <c r="I488" i="2"/>
  <c r="I489" i="2"/>
  <c r="I490" i="2"/>
  <c r="I491" i="2"/>
  <c r="I492" i="2"/>
  <c r="I493" i="2"/>
  <c r="I494" i="2"/>
  <c r="I495" i="2"/>
  <c r="I496" i="2"/>
  <c r="I497" i="2"/>
  <c r="I498" i="2"/>
  <c r="I499" i="2"/>
  <c r="I500" i="2"/>
  <c r="I501" i="2"/>
  <c r="C5" i="9"/>
  <c r="O31" i="7"/>
  <c r="N31" i="7"/>
  <c r="M31" i="7"/>
  <c r="L31" i="7"/>
  <c r="K31" i="7"/>
  <c r="J31" i="7"/>
  <c r="I31" i="7"/>
  <c r="H31" i="7"/>
  <c r="G31" i="7"/>
  <c r="F31" i="7"/>
  <c r="C7" i="9"/>
  <c r="O15" i="7" l="1"/>
  <c r="N15" i="7"/>
  <c r="M15" i="7"/>
  <c r="L15" i="7"/>
  <c r="K15" i="7"/>
  <c r="J15" i="7"/>
  <c r="N24" i="3"/>
  <c r="M24" i="3"/>
  <c r="L24" i="3"/>
  <c r="K24" i="3"/>
  <c r="J24" i="3"/>
  <c r="N22" i="3"/>
  <c r="N23" i="3" s="1"/>
  <c r="M22" i="3"/>
  <c r="M23" i="3" s="1"/>
  <c r="L22" i="3"/>
  <c r="L23" i="3" s="1"/>
  <c r="K22" i="3"/>
  <c r="K23" i="3" s="1"/>
  <c r="J22" i="3"/>
  <c r="J23" i="3" s="1"/>
  <c r="N16" i="3"/>
  <c r="M16" i="3"/>
  <c r="L16" i="3"/>
  <c r="K16" i="3"/>
  <c r="J16" i="3"/>
  <c r="I16" i="3"/>
  <c r="H16" i="3"/>
  <c r="G16" i="3"/>
  <c r="N9" i="3"/>
  <c r="M9" i="3"/>
  <c r="L9" i="3"/>
  <c r="K9" i="3"/>
  <c r="J9" i="3"/>
  <c r="I9" i="3"/>
  <c r="H9" i="3"/>
  <c r="H22" i="3" s="1"/>
  <c r="H23" i="3" s="1"/>
  <c r="G9" i="3"/>
  <c r="O10" i="7"/>
  <c r="M10" i="7"/>
  <c r="L10" i="7"/>
  <c r="K10" i="7"/>
  <c r="J10" i="7"/>
  <c r="I10" i="7"/>
  <c r="H10" i="7"/>
  <c r="G10" i="7"/>
  <c r="F10" i="7"/>
  <c r="O6" i="7"/>
  <c r="M6" i="7"/>
  <c r="L6" i="7"/>
  <c r="K6" i="7"/>
  <c r="J6" i="7"/>
  <c r="I6" i="7"/>
  <c r="H6" i="7"/>
  <c r="G6" i="7"/>
  <c r="F6" i="7"/>
  <c r="F9" i="3"/>
  <c r="G22" i="3" l="1"/>
  <c r="G23" i="3" s="1"/>
  <c r="I22" i="3"/>
  <c r="I23" i="3" s="1"/>
  <c r="I24" i="3" s="1"/>
  <c r="I15" i="7" s="1"/>
  <c r="G24" i="3"/>
  <c r="G15" i="7" s="1"/>
  <c r="H24" i="3"/>
  <c r="H15" i="7" s="1"/>
  <c r="K12" i="7"/>
  <c r="L12" i="7"/>
  <c r="M12" i="7"/>
  <c r="G12" i="7"/>
  <c r="I12" i="7"/>
  <c r="J12" i="7"/>
  <c r="F12" i="7"/>
  <c r="O12" i="7"/>
  <c r="H12" i="7"/>
  <c r="N10" i="7"/>
  <c r="N6" i="7" l="1"/>
  <c r="N12" i="7" s="1"/>
  <c r="C6" i="9"/>
  <c r="O21" i="7"/>
  <c r="N21" i="7"/>
  <c r="M21" i="7"/>
  <c r="L21" i="7"/>
  <c r="K21" i="7"/>
  <c r="J21" i="7"/>
  <c r="I21" i="7"/>
  <c r="H21" i="7"/>
  <c r="G21" i="7"/>
  <c r="F21" i="7"/>
  <c r="O16" i="3"/>
  <c r="F16" i="3"/>
  <c r="O9" i="3"/>
  <c r="B21" i="3"/>
  <c r="K20" i="2" s="1"/>
  <c r="B20" i="3"/>
  <c r="K19" i="2" s="1"/>
  <c r="B19" i="3"/>
  <c r="K18" i="2" s="1"/>
  <c r="B18" i="3"/>
  <c r="B17" i="3"/>
  <c r="K16" i="2" s="1"/>
  <c r="B16" i="3"/>
  <c r="B11" i="3"/>
  <c r="K11" i="2" s="1"/>
  <c r="B12" i="3"/>
  <c r="B13" i="3"/>
  <c r="K13" i="2" s="1"/>
  <c r="B14" i="3"/>
  <c r="K14" i="2" s="1"/>
  <c r="B15" i="3"/>
  <c r="D15" i="3" s="1"/>
  <c r="E15" i="3" s="1"/>
  <c r="B10" i="3"/>
  <c r="D10" i="3" s="1"/>
  <c r="E10" i="3" s="1"/>
  <c r="B9" i="3"/>
  <c r="B8" i="3"/>
  <c r="D8" i="3" s="1"/>
  <c r="B7" i="3"/>
  <c r="K8" i="2" s="1"/>
  <c r="B6" i="3"/>
  <c r="B5" i="3"/>
  <c r="K6" i="2" s="1"/>
  <c r="B4" i="3"/>
  <c r="J50" i="8"/>
  <c r="J49" i="8"/>
  <c r="J48" i="8"/>
  <c r="J47" i="8"/>
  <c r="J46" i="8"/>
  <c r="J45" i="8"/>
  <c r="J44" i="8"/>
  <c r="J43" i="8"/>
  <c r="J42" i="8"/>
  <c r="J41" i="8"/>
  <c r="J40" i="8"/>
  <c r="J39" i="8"/>
  <c r="J38" i="8"/>
  <c r="J37" i="8"/>
  <c r="J36" i="8"/>
  <c r="J35" i="8"/>
  <c r="J34" i="8"/>
  <c r="J33" i="8"/>
  <c r="J32" i="8"/>
  <c r="J31" i="8"/>
  <c r="J30" i="8"/>
  <c r="J29" i="8"/>
  <c r="J28" i="8"/>
  <c r="J27" i="8"/>
  <c r="J26" i="8"/>
  <c r="J25" i="8"/>
  <c r="J24" i="8"/>
  <c r="J23" i="8"/>
  <c r="J22" i="8"/>
  <c r="J21" i="8"/>
  <c r="J20" i="8"/>
  <c r="J19" i="8"/>
  <c r="J18" i="8"/>
  <c r="J17" i="8"/>
  <c r="J16" i="8"/>
  <c r="J15" i="8"/>
  <c r="J14" i="8"/>
  <c r="J13" i="8"/>
  <c r="J12" i="8"/>
  <c r="J11" i="8"/>
  <c r="J10" i="8"/>
  <c r="J9" i="8"/>
  <c r="J8" i="8"/>
  <c r="J7" i="8"/>
  <c r="J6" i="8"/>
  <c r="J5" i="8"/>
  <c r="J4" i="8"/>
  <c r="F501" i="2"/>
  <c r="F500" i="2"/>
  <c r="F499" i="2"/>
  <c r="F498" i="2"/>
  <c r="F497" i="2"/>
  <c r="F496" i="2"/>
  <c r="F495" i="2"/>
  <c r="F494" i="2"/>
  <c r="F493" i="2"/>
  <c r="F492" i="2"/>
  <c r="F491" i="2"/>
  <c r="F490" i="2"/>
  <c r="F489" i="2"/>
  <c r="F488" i="2"/>
  <c r="F487" i="2"/>
  <c r="F486" i="2"/>
  <c r="F485" i="2"/>
  <c r="F484" i="2"/>
  <c r="F483" i="2"/>
  <c r="F482" i="2"/>
  <c r="F481" i="2"/>
  <c r="F480" i="2"/>
  <c r="F479" i="2"/>
  <c r="F478" i="2"/>
  <c r="F477" i="2"/>
  <c r="F476" i="2"/>
  <c r="F475" i="2"/>
  <c r="F474" i="2"/>
  <c r="F473" i="2"/>
  <c r="F472" i="2"/>
  <c r="F471" i="2"/>
  <c r="F470" i="2"/>
  <c r="F469" i="2"/>
  <c r="F468" i="2"/>
  <c r="F467" i="2"/>
  <c r="F466" i="2"/>
  <c r="F465" i="2"/>
  <c r="F464" i="2"/>
  <c r="F463" i="2"/>
  <c r="F462" i="2"/>
  <c r="F461" i="2"/>
  <c r="F460" i="2"/>
  <c r="F459" i="2"/>
  <c r="F458" i="2"/>
  <c r="F457" i="2"/>
  <c r="F456" i="2"/>
  <c r="F455" i="2"/>
  <c r="F454" i="2"/>
  <c r="F453" i="2"/>
  <c r="F452" i="2"/>
  <c r="F451" i="2"/>
  <c r="F450" i="2"/>
  <c r="F449" i="2"/>
  <c r="F448" i="2"/>
  <c r="F447" i="2"/>
  <c r="F446" i="2"/>
  <c r="F445" i="2"/>
  <c r="F444" i="2"/>
  <c r="F443" i="2"/>
  <c r="F442" i="2"/>
  <c r="F441" i="2"/>
  <c r="F440" i="2"/>
  <c r="F439" i="2"/>
  <c r="F438" i="2"/>
  <c r="F437" i="2"/>
  <c r="F436" i="2"/>
  <c r="F435" i="2"/>
  <c r="F434" i="2"/>
  <c r="F433" i="2"/>
  <c r="F432" i="2"/>
  <c r="F431" i="2"/>
  <c r="F430" i="2"/>
  <c r="F429" i="2"/>
  <c r="F428" i="2"/>
  <c r="F427" i="2"/>
  <c r="F426" i="2"/>
  <c r="F425" i="2"/>
  <c r="F424" i="2"/>
  <c r="F423" i="2"/>
  <c r="F422" i="2"/>
  <c r="F421" i="2"/>
  <c r="F420" i="2"/>
  <c r="F419" i="2"/>
  <c r="F418" i="2"/>
  <c r="F417" i="2"/>
  <c r="F416" i="2"/>
  <c r="F415" i="2"/>
  <c r="F414" i="2"/>
  <c r="F413" i="2"/>
  <c r="F412" i="2"/>
  <c r="F411" i="2"/>
  <c r="F410" i="2"/>
  <c r="F409" i="2"/>
  <c r="F408" i="2"/>
  <c r="F407" i="2"/>
  <c r="F406" i="2"/>
  <c r="F405" i="2"/>
  <c r="F404" i="2"/>
  <c r="F403" i="2"/>
  <c r="F402" i="2"/>
  <c r="F401" i="2"/>
  <c r="F400" i="2"/>
  <c r="F399" i="2"/>
  <c r="F398" i="2"/>
  <c r="F397" i="2"/>
  <c r="F396" i="2"/>
  <c r="F395" i="2"/>
  <c r="F394" i="2"/>
  <c r="F393" i="2"/>
  <c r="F392" i="2"/>
  <c r="F391" i="2"/>
  <c r="F390" i="2"/>
  <c r="F389" i="2"/>
  <c r="F388" i="2"/>
  <c r="F387" i="2"/>
  <c r="F386" i="2"/>
  <c r="F385" i="2"/>
  <c r="F384" i="2"/>
  <c r="F383" i="2"/>
  <c r="F382" i="2"/>
  <c r="F381" i="2"/>
  <c r="F380" i="2"/>
  <c r="F379" i="2"/>
  <c r="F378" i="2"/>
  <c r="F377" i="2"/>
  <c r="F376" i="2"/>
  <c r="F375" i="2"/>
  <c r="F374" i="2"/>
  <c r="F373" i="2"/>
  <c r="F372" i="2"/>
  <c r="F371" i="2"/>
  <c r="F370" i="2"/>
  <c r="F369" i="2"/>
  <c r="F368" i="2"/>
  <c r="F367" i="2"/>
  <c r="F366" i="2"/>
  <c r="F365" i="2"/>
  <c r="F364" i="2"/>
  <c r="F363" i="2"/>
  <c r="F362" i="2"/>
  <c r="F361" i="2"/>
  <c r="F360" i="2"/>
  <c r="F359" i="2"/>
  <c r="F358" i="2"/>
  <c r="F357" i="2"/>
  <c r="F356" i="2"/>
  <c r="F355" i="2"/>
  <c r="F354" i="2"/>
  <c r="F353" i="2"/>
  <c r="F352" i="2"/>
  <c r="F351" i="2"/>
  <c r="F350" i="2"/>
  <c r="F349" i="2"/>
  <c r="F348" i="2"/>
  <c r="F347" i="2"/>
  <c r="F346" i="2"/>
  <c r="F345" i="2"/>
  <c r="F344"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7" i="2"/>
  <c r="F306" i="2"/>
  <c r="F305"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I5" i="2"/>
  <c r="D4" i="3" l="1"/>
  <c r="E4" i="3" s="1"/>
  <c r="D11" i="3"/>
  <c r="E11" i="3" s="1"/>
  <c r="D6" i="3"/>
  <c r="E6" i="3" s="1"/>
  <c r="D18" i="3"/>
  <c r="E18" i="3" s="1"/>
  <c r="D12" i="3"/>
  <c r="E12" i="3" s="1"/>
  <c r="K15" i="2"/>
  <c r="K7" i="2"/>
  <c r="D13" i="3"/>
  <c r="E13" i="3" s="1"/>
  <c r="D20" i="3"/>
  <c r="E20" i="3" s="1"/>
  <c r="D14" i="3"/>
  <c r="E14" i="3" s="1"/>
  <c r="O22" i="3"/>
  <c r="O23" i="3" s="1"/>
  <c r="O24" i="3" s="1"/>
  <c r="K9" i="2"/>
  <c r="K17" i="2"/>
  <c r="D17" i="3"/>
  <c r="K10" i="2"/>
  <c r="K12" i="2"/>
  <c r="D7" i="3"/>
  <c r="E7" i="3" s="1"/>
  <c r="K5" i="2"/>
  <c r="F22" i="3"/>
  <c r="F23" i="3" s="1"/>
  <c r="F24" i="3" s="1"/>
  <c r="D19" i="3"/>
  <c r="E19" i="3" s="1"/>
  <c r="D21" i="3"/>
  <c r="E21" i="3" s="1"/>
  <c r="D5" i="3"/>
  <c r="E5" i="3" s="1"/>
  <c r="E8" i="3"/>
  <c r="D16" i="3" l="1"/>
  <c r="E16" i="3" s="1"/>
  <c r="E17" i="3"/>
  <c r="D9" i="3"/>
  <c r="E9" i="3" s="1"/>
  <c r="F15" i="7"/>
  <c r="I23" i="7"/>
  <c r="M23" i="7"/>
  <c r="H23" i="7"/>
  <c r="K23" i="7"/>
  <c r="O23" i="7"/>
  <c r="G23" i="7"/>
  <c r="J23" i="7"/>
  <c r="L23" i="7"/>
  <c r="I13" i="7"/>
  <c r="L13" i="7"/>
  <c r="N23" i="7"/>
  <c r="F16" i="7" l="1"/>
  <c r="G16" i="7" s="1"/>
  <c r="H16" i="7" s="1"/>
  <c r="I16" i="7" s="1"/>
  <c r="J16" i="7" s="1"/>
  <c r="K16" i="7" s="1"/>
  <c r="L16" i="7" s="1"/>
  <c r="M16" i="7" s="1"/>
  <c r="N16" i="7" s="1"/>
  <c r="O16" i="7" s="1"/>
  <c r="F23" i="7"/>
  <c r="F24" i="7" s="1"/>
  <c r="D22" i="3"/>
  <c r="E22" i="3" s="1"/>
  <c r="F13" i="7"/>
  <c r="M13" i="7"/>
  <c r="O13" i="7"/>
  <c r="K13" i="7"/>
  <c r="H13" i="7"/>
  <c r="G13" i="7"/>
  <c r="J13" i="7"/>
  <c r="N13" i="7"/>
  <c r="D23" i="3" l="1"/>
  <c r="E23" i="3" s="1"/>
  <c r="G24" i="7" l="1"/>
  <c r="F33" i="7"/>
  <c r="D24" i="3"/>
  <c r="C4" i="9" l="1"/>
  <c r="H24" i="7"/>
  <c r="G33" i="7"/>
  <c r="C10" i="9" l="1"/>
  <c r="C8" i="9"/>
  <c r="I24" i="7"/>
  <c r="H33" i="7"/>
  <c r="J24" i="7" l="1"/>
  <c r="I33" i="7"/>
  <c r="K24" i="7" l="1"/>
  <c r="J33" i="7"/>
  <c r="L24" i="7" l="1"/>
  <c r="K33" i="7"/>
  <c r="M24" i="7" l="1"/>
  <c r="L33" i="7"/>
  <c r="N24" i="7" l="1"/>
  <c r="O24" i="7" s="1"/>
  <c r="O33" i="7" s="1"/>
  <c r="M33" i="7"/>
  <c r="N33" i="7" l="1"/>
</calcChain>
</file>

<file path=xl/sharedStrings.xml><?xml version="1.0" encoding="utf-8"?>
<sst xmlns="http://schemas.openxmlformats.org/spreadsheetml/2006/main" count="112" uniqueCount="105">
  <si>
    <t>MBI BEAD Program - Budget and Pro Forma Template Instructions</t>
  </si>
  <si>
    <t xml:space="preserve">Below are instructions to properly complete this form. All tabs must be completed by the Applicant except for the Cost Categories and Summary Output Tabs. </t>
  </si>
  <si>
    <t xml:space="preserve">Enter values in the identified spaces to complete this form. Please enter information in the order of the tabs below to correctly prompt calculated fields. 
</t>
  </si>
  <si>
    <t>Enter only positive values in the requested cells within the workbook. The formulas within the workbook include necessary subtractions.</t>
  </si>
  <si>
    <t>Use only  full dollars - no cents allowed.</t>
  </si>
  <si>
    <t>Only input data in Light Orange shaded fields such as shown here:</t>
  </si>
  <si>
    <t>Cost Categories</t>
  </si>
  <si>
    <t>This tab provides details and description of the cost categories that Applicants can select from.
This tab is not editable by the Applicant.</t>
  </si>
  <si>
    <t>Budget Detail:</t>
  </si>
  <si>
    <r>
      <rPr>
        <sz val="12"/>
        <color rgb="FF000000"/>
        <rFont val="Aptos Narrow"/>
        <scheme val="major"/>
      </rPr>
      <t xml:space="preserve">Input the budget of costs for the project within the table. 
</t>
    </r>
    <r>
      <rPr>
        <u/>
        <sz val="12"/>
        <color rgb="FF000000"/>
        <rFont val="Aptos Narrow"/>
        <scheme val="major"/>
      </rPr>
      <t xml:space="preserve">
</t>
    </r>
    <r>
      <rPr>
        <sz val="12"/>
        <color rgb="FF000000"/>
        <rFont val="Aptos Narrow"/>
        <scheme val="major"/>
      </rPr>
      <t xml:space="preserve">     </t>
    </r>
    <r>
      <rPr>
        <u/>
        <sz val="12"/>
        <color rgb="FF000000"/>
        <rFont val="Aptos Narrow"/>
        <scheme val="major"/>
      </rPr>
      <t>- Item</t>
    </r>
    <r>
      <rPr>
        <sz val="12"/>
        <color rgb="FF000000"/>
        <rFont val="Aptos Narrow"/>
        <scheme val="major"/>
      </rPr>
      <t xml:space="preserve"> - Provide a brief description of the cost (e.g., conduit material, drilling, aerial drop installation, etc.).
     </t>
    </r>
    <r>
      <rPr>
        <u/>
        <sz val="12"/>
        <color rgb="FF000000"/>
        <rFont val="Aptos Narrow"/>
        <scheme val="major"/>
      </rPr>
      <t>- Cost Category</t>
    </r>
    <r>
      <rPr>
        <sz val="12"/>
        <color rgb="FF000000"/>
        <rFont val="Aptos Narrow"/>
        <scheme val="major"/>
      </rPr>
      <t xml:space="preserve"> - Use the dropdown to select the cost category that best applies to the Item. 
     </t>
    </r>
    <r>
      <rPr>
        <u/>
        <sz val="12"/>
        <color rgb="FF000000"/>
        <rFont val="Aptos Narrow"/>
        <scheme val="major"/>
      </rPr>
      <t>- Unit Costs</t>
    </r>
    <r>
      <rPr>
        <sz val="12"/>
        <color rgb="FF000000"/>
        <rFont val="Aptos Narrow"/>
        <scheme val="major"/>
      </rPr>
      <t xml:space="preserve"> -  Enter the cost per unit, using numeric values only.
     </t>
    </r>
    <r>
      <rPr>
        <u/>
        <sz val="12"/>
        <color rgb="FF000000"/>
        <rFont val="Aptos Narrow"/>
        <scheme val="major"/>
      </rPr>
      <t>- Unit Quantities</t>
    </r>
    <r>
      <rPr>
        <sz val="12"/>
        <color rgb="FF000000"/>
        <rFont val="Aptos Narrow"/>
        <scheme val="major"/>
      </rPr>
      <t xml:space="preserve"> - Enter the total quantity of units, using numeric values only.
    </t>
    </r>
    <r>
      <rPr>
        <u/>
        <sz val="12"/>
        <color rgb="FF000000"/>
        <rFont val="Aptos Narrow"/>
        <scheme val="major"/>
      </rPr>
      <t xml:space="preserve"> - GRANT REQUEST</t>
    </r>
    <r>
      <rPr>
        <sz val="12"/>
        <color rgb="FF000000"/>
        <rFont val="Aptos Narrow"/>
        <scheme val="major"/>
      </rPr>
      <t xml:space="preserve"> - Enter the total amount requested for grant
    </t>
    </r>
    <r>
      <rPr>
        <u/>
        <sz val="12"/>
        <color rgb="FF000000"/>
        <rFont val="Aptos Narrow"/>
        <scheme val="major"/>
      </rPr>
      <t xml:space="preserve"> - MATCH$</t>
    </r>
    <r>
      <rPr>
        <sz val="12"/>
        <color rgb="FF000000"/>
        <rFont val="Aptos Narrow"/>
        <scheme val="major"/>
      </rPr>
      <t xml:space="preserve"> - Enter the total amount for planned match
  </t>
    </r>
    <r>
      <rPr>
        <sz val="10"/>
        <color rgb="FF000000"/>
        <rFont val="Aptos Narrow"/>
        <scheme val="major"/>
      </rPr>
      <t xml:space="preserve">      </t>
    </r>
    <r>
      <rPr>
        <sz val="10"/>
        <color rgb="FFFF0000"/>
        <rFont val="Aptos Narrow"/>
        <scheme val="major"/>
      </rPr>
      <t>**MATCH$ must equal amount in Cash Match + In-Kind Match on Project Cash Flow tab</t>
    </r>
  </si>
  <si>
    <t>Cost Summary:</t>
  </si>
  <si>
    <t xml:space="preserve">A summary output of the total project costs categorized by cost type. The total values of each cost category are populated from the input of the  Budget Detail tab of this spreadsheet, except for the contingency. 
Contingency - Provide the contingency percentage input in cell C23. The workbook will calculate the contingency amount for each year based on the Project Subtotal Value.
Additional detail on cost timing is required. Distribute the costs throughout the provided timeline (for each year).
Years are numbered from the expected start of project execution on any part of the network. Do not enter costs in Years beyond the completion of the grant-funded project. </t>
  </si>
  <si>
    <t>Project Cash Flow:</t>
  </si>
  <si>
    <r>
      <rPr>
        <sz val="12"/>
        <color rgb="FF000000"/>
        <rFont val="Aptos Narrow"/>
        <scheme val="major"/>
      </rPr>
      <t xml:space="preserve">Input estimated data in the table by year  where indicated. Only input data in Light Orange shaded fields. Other values are populated from the input of the other tabs of this spreadsheet.
</t>
    </r>
    <r>
      <rPr>
        <b/>
        <sz val="12"/>
        <color rgb="FF000000"/>
        <rFont val="Aptos Narrow"/>
        <scheme val="major"/>
      </rPr>
      <t>Revenues:</t>
    </r>
    <r>
      <rPr>
        <sz val="12"/>
        <color rgb="FF000000"/>
        <rFont val="Aptos Narrow"/>
        <scheme val="major"/>
      </rPr>
      <t xml:space="preserve"> The total expected yearly revenue generated by the Applicant from new customers added through the deployment of this Project Application. Revenue can be calculated as the average monthly subscription fee of the different service tiers multiplied by the cumulative number of new customers added yearly for the duration of the project.
</t>
    </r>
    <r>
      <rPr>
        <b/>
        <sz val="12"/>
        <color rgb="FF000000"/>
        <rFont val="Aptos Narrow"/>
        <scheme val="major"/>
      </rPr>
      <t>BEAD Program Grant Funds Received:</t>
    </r>
    <r>
      <rPr>
        <sz val="12"/>
        <color rgb="FF000000"/>
        <rFont val="Aptos Narrow"/>
        <scheme val="major"/>
      </rPr>
      <t xml:space="preserve"> Provide the BEAD Program Grant Funds expected to be received. Note that funds can only be entered within or before the first 4 years of project execution. 
</t>
    </r>
    <r>
      <rPr>
        <b/>
        <sz val="12"/>
        <color rgb="FF000000"/>
        <rFont val="Aptos Narrow"/>
        <scheme val="major"/>
      </rPr>
      <t>Other Federal Grant Funds:</t>
    </r>
    <r>
      <rPr>
        <sz val="12"/>
        <color rgb="FF000000"/>
        <rFont val="Aptos Narrow"/>
        <scheme val="major"/>
      </rPr>
      <t xml:space="preserve"> Provide other grant funds expected to be received (if any). Note that funds can only be entered within or before the first 4 years of project execution.
</t>
    </r>
    <r>
      <rPr>
        <b/>
        <sz val="12"/>
        <color rgb="FF000000"/>
        <rFont val="Aptos Narrow"/>
        <scheme val="major"/>
      </rPr>
      <t>Cash Match from the Applicant:</t>
    </r>
    <r>
      <rPr>
        <sz val="12"/>
        <color rgb="FF000000"/>
        <rFont val="Aptos Narrow"/>
        <scheme val="major"/>
      </rPr>
      <t xml:space="preserve"> Provide the cash match proposed to be provided for the project. Note that match can only be entered within or before the first 4 years of project execution. 
</t>
    </r>
    <r>
      <rPr>
        <b/>
        <sz val="12"/>
        <color rgb="FF000000"/>
        <rFont val="Aptos Narrow"/>
        <scheme val="major"/>
      </rPr>
      <t>In-Kind Match from the Applicant:</t>
    </r>
    <r>
      <rPr>
        <sz val="12"/>
        <color rgb="FF000000"/>
        <rFont val="Aptos Narrow"/>
        <scheme val="major"/>
      </rPr>
      <t xml:space="preserve"> Provide in-kind match expected to be leveraged in the project. Note that funds can only be entered within or before the first 4 years of project execution.
</t>
    </r>
    <r>
      <rPr>
        <sz val="10"/>
        <color rgb="FFFF0000"/>
        <rFont val="Aptos Narrow"/>
        <scheme val="major"/>
      </rPr>
      <t xml:space="preserve">**Cash Match + In-Kind Match must equal amount in MATCH$ column on Budget Detail tab
</t>
    </r>
    <r>
      <rPr>
        <b/>
        <sz val="12"/>
        <color rgb="FF000000"/>
        <rFont val="Aptos Narrow"/>
        <scheme val="major"/>
      </rPr>
      <t>Repayment of Debt:</t>
    </r>
    <r>
      <rPr>
        <sz val="12"/>
        <color rgb="FF000000"/>
        <rFont val="Aptos Narrow"/>
        <scheme val="major"/>
      </rPr>
      <t xml:space="preserve"> Provide the expected principal payments on debts for the project during the year.
</t>
    </r>
    <r>
      <rPr>
        <b/>
        <sz val="12"/>
        <color rgb="FF000000"/>
        <rFont val="Aptos Narrow"/>
        <scheme val="major"/>
      </rPr>
      <t>Capital Lease Payments (Long Term Leases):</t>
    </r>
    <r>
      <rPr>
        <sz val="12"/>
        <color rgb="FF000000"/>
        <rFont val="Aptos Narrow"/>
        <scheme val="major"/>
      </rPr>
      <t xml:space="preserve"> Provide the expected cost of any capital lease (if any) that the Applicant will have to pay during the year. 
</t>
    </r>
  </si>
  <si>
    <t>Summary Output:</t>
  </si>
  <si>
    <t xml:space="preserve">A summary output. The values are populated from the input of other tabs of this spreadsheet. </t>
  </si>
  <si>
    <t>Project Cost Categories</t>
  </si>
  <si>
    <t>Categories</t>
  </si>
  <si>
    <t>Description</t>
  </si>
  <si>
    <t>Administration and legal expenses</t>
  </si>
  <si>
    <t>This cost category shall include items pertaining to the management of the Applicant’s internal staff or third-party contractors. Items could include but are not limited to; internal project management hours, legal counsel obtained by the applicant for purposes of the proposed project, and administrative staff hours associated with grant compliance.</t>
  </si>
  <si>
    <t>Architectural, engineering, and other consulting fees</t>
  </si>
  <si>
    <t>This cost category shall include items pertaining to the design of the Applicant’s proposed project. Items could include but are not limited to; OSP engineering contractor costs, in-house field surveys and CAD designs, the preparation of permit application documentation, or civil engineering costs for structural attachments, or other eligible consulting fees.</t>
  </si>
  <si>
    <t>Permitting</t>
  </si>
  <si>
    <t>This cost category shall include all costs and fees associated with permitting. Items could include but are not limited to; fees associated with right-of-way permits, environmental permits, special crossings permits, and pole application permits.</t>
  </si>
  <si>
    <t>Land/structures, make ready, and ROW appraisals, etc.</t>
  </si>
  <si>
    <t xml:space="preserve">This cost category shall include the purchase of any land or infrastructure to facilitate the network deployment. Items could include but are not limited to; the purchase of land/structure or private easements, make-ready and placement fees for aerial attachments, purchasing of dark fiber/existing conduit space, and the purchasing of colocation space for network equipment. </t>
  </si>
  <si>
    <t>Site preparation work</t>
  </si>
  <si>
    <t xml:space="preserve">This cost category shall include costs related to the preparation of the site such as site inspection fees, site preparation fees, site restoration, site demolition, etc. </t>
  </si>
  <si>
    <t xml:space="preserve">Construction </t>
  </si>
  <si>
    <t>To include all costs associated with the deployment of the proposed network, excluding components exclusive to subscriber activations (i.e. router, etc.). Items could include but are not limited to; directional drilling labor, conduit material, fiber optic cable material, placement of vault, messenger stand, PON equipment, etc. Construction Categories should be split according to the following List:</t>
  </si>
  <si>
    <t>Construction: Equipment Shelter/Land Rental</t>
  </si>
  <si>
    <t>Construction: Project and Construction Management</t>
  </si>
  <si>
    <t>Construction: Middle Mile Construction Material and Labor</t>
  </si>
  <si>
    <t>Construction: Last Mile Construction Material and Labor</t>
  </si>
  <si>
    <t>Construction: Customer Premise Labor and Installation</t>
  </si>
  <si>
    <t>Construction: Towers Construction and Improvement/Installation Costs</t>
  </si>
  <si>
    <t>Equipment</t>
  </si>
  <si>
    <t>To include all costs associated with the purchase of network electronics and active equipment. Items could include but are not limited to; network switches, network routers, and Optical Line terminals. The Applicant should indicate the proposed make and model of the equipment being purchased. equipment categories should be split according to the following list:</t>
  </si>
  <si>
    <t>Equipment - Middle Mile Construction Equipment</t>
  </si>
  <si>
    <t>Equipment - Last Mile Construction Equipment</t>
  </si>
  <si>
    <t>Equipment - Customer Premise Equipment</t>
  </si>
  <si>
    <t>Equipment - Towers and Tower Improvement</t>
  </si>
  <si>
    <t>Miscellaneous</t>
  </si>
  <si>
    <t>To include any costs not captured by the other categories.  The Applicant must provide sufficient narrative describing each item listed under this category.</t>
  </si>
  <si>
    <r>
      <rPr>
        <sz val="12"/>
        <color rgb="FF000000"/>
        <rFont val="Aptos Narrow"/>
        <scheme val="major"/>
      </rPr>
      <t xml:space="preserve">Input the budget of costs for the project within the table. 
</t>
    </r>
    <r>
      <rPr>
        <u/>
        <sz val="12"/>
        <color rgb="FF000000"/>
        <rFont val="Aptos Narrow"/>
        <scheme val="major"/>
      </rPr>
      <t xml:space="preserve">
</t>
    </r>
    <r>
      <rPr>
        <sz val="12"/>
        <color rgb="FF000000"/>
        <rFont val="Aptos Narrow"/>
        <scheme val="major"/>
      </rPr>
      <t xml:space="preserve">     </t>
    </r>
    <r>
      <rPr>
        <u/>
        <sz val="12"/>
        <color rgb="FF000000"/>
        <rFont val="Aptos Narrow"/>
        <scheme val="major"/>
      </rPr>
      <t>- Item</t>
    </r>
    <r>
      <rPr>
        <sz val="12"/>
        <color rgb="FF000000"/>
        <rFont val="Aptos Narrow"/>
        <scheme val="major"/>
      </rPr>
      <t xml:space="preserve"> - Provide a brief description of the cost (e.g., personnel costs, legal, administrative costs, conduit material, drilling, aerial drop installation, etc.).
     </t>
    </r>
    <r>
      <rPr>
        <u/>
        <sz val="12"/>
        <color rgb="FF000000"/>
        <rFont val="Aptos Narrow"/>
        <scheme val="major"/>
      </rPr>
      <t>- Cost Category</t>
    </r>
    <r>
      <rPr>
        <sz val="12"/>
        <color rgb="FF000000"/>
        <rFont val="Aptos Narrow"/>
        <scheme val="major"/>
      </rPr>
      <t xml:space="preserve"> - Use the dropdown to select the cost category that best applies to the Item. 
     </t>
    </r>
    <r>
      <rPr>
        <u/>
        <sz val="12"/>
        <color rgb="FF000000"/>
        <rFont val="Aptos Narrow"/>
        <scheme val="major"/>
      </rPr>
      <t>- Unit Costs</t>
    </r>
    <r>
      <rPr>
        <sz val="12"/>
        <color rgb="FF000000"/>
        <rFont val="Aptos Narrow"/>
        <scheme val="major"/>
      </rPr>
      <t xml:space="preserve"> -  Enter the cost per unit, using numeric values only.
     </t>
    </r>
    <r>
      <rPr>
        <u/>
        <sz val="12"/>
        <color rgb="FF000000"/>
        <rFont val="Aptos Narrow"/>
        <scheme val="major"/>
      </rPr>
      <t>- Unit Quantities</t>
    </r>
    <r>
      <rPr>
        <sz val="12"/>
        <color rgb="FF000000"/>
        <rFont val="Aptos Narrow"/>
        <scheme val="major"/>
      </rPr>
      <t xml:space="preserve"> - Enter the total quantity of units, using numeric values only.
    </t>
    </r>
    <r>
      <rPr>
        <u/>
        <sz val="12"/>
        <color rgb="FF000000"/>
        <rFont val="Aptos Narrow"/>
        <scheme val="major"/>
      </rPr>
      <t>- GRANT REQUEST</t>
    </r>
    <r>
      <rPr>
        <sz val="12"/>
        <color rgb="FF000000"/>
        <rFont val="Aptos Narrow"/>
        <scheme val="major"/>
      </rPr>
      <t xml:space="preserve"> - Enter the total amount requested for grant
    </t>
    </r>
    <r>
      <rPr>
        <u/>
        <sz val="12"/>
        <color rgb="FF000000"/>
        <rFont val="Aptos Narrow"/>
        <scheme val="major"/>
      </rPr>
      <t>- MATCH$</t>
    </r>
    <r>
      <rPr>
        <sz val="12"/>
        <color rgb="FF000000"/>
        <rFont val="Aptos Narrow"/>
        <scheme val="major"/>
      </rPr>
      <t xml:space="preserve"> - Enter the total amount for planned match
     </t>
    </r>
    <r>
      <rPr>
        <sz val="10"/>
        <color rgb="FF000000"/>
        <rFont val="Aptos Narrow"/>
        <scheme val="major"/>
      </rPr>
      <t xml:space="preserve">  **MATCH$ must equal amount in Cash Match + In-Kind Match on Project Cash Flow tab</t>
    </r>
  </si>
  <si>
    <t>Budget Details</t>
  </si>
  <si>
    <t>Item</t>
  </si>
  <si>
    <t>Cost Category</t>
  </si>
  <si>
    <t>Unit Costs ($)</t>
  </si>
  <si>
    <t>Unit Quantities (#)</t>
  </si>
  <si>
    <t>TOTAL</t>
  </si>
  <si>
    <t>GRANT REQUEST</t>
  </si>
  <si>
    <t>MATCH $</t>
  </si>
  <si>
    <t>check</t>
  </si>
  <si>
    <t>DO NOT DELETE THE COLUMN</t>
  </si>
  <si>
    <t>Project Projected Cash Flows</t>
  </si>
  <si>
    <t>Years</t>
  </si>
  <si>
    <t>X</t>
  </si>
  <si>
    <t>Anticipated Revenue</t>
  </si>
  <si>
    <t>Estimated project revenue</t>
  </si>
  <si>
    <t>Total Revenue</t>
  </si>
  <si>
    <t>Anticipated Expenses</t>
  </si>
  <si>
    <t>Estimated project expenses</t>
  </si>
  <si>
    <t>Total Expenses</t>
  </si>
  <si>
    <t>NET INCOME</t>
  </si>
  <si>
    <t>Net Income Margin</t>
  </si>
  <si>
    <t>Expenditures</t>
  </si>
  <si>
    <t>Cumulative Ex</t>
  </si>
  <si>
    <t>Grant Funds Available</t>
  </si>
  <si>
    <t>BEAD Program</t>
  </si>
  <si>
    <t>Other Federal Programs (if any)</t>
  </si>
  <si>
    <t>Total Grant funds Used</t>
  </si>
  <si>
    <t xml:space="preserve">UNLEVERED FREE CASH FLOW </t>
  </si>
  <si>
    <t>Cumulative FCF</t>
  </si>
  <si>
    <t>Other Sources of funds</t>
  </si>
  <si>
    <t>Cash Match from Applicant</t>
  </si>
  <si>
    <t>In-Kind Match from Applicant</t>
  </si>
  <si>
    <r>
      <t xml:space="preserve">Repayment of Debt </t>
    </r>
    <r>
      <rPr>
        <i/>
        <sz val="12"/>
        <color theme="1"/>
        <rFont val="Aptos Narrow"/>
        <family val="2"/>
        <scheme val="major"/>
      </rPr>
      <t>(if any)</t>
    </r>
  </si>
  <si>
    <r>
      <t>Capital Lease Payments (Long Term Leases)</t>
    </r>
    <r>
      <rPr>
        <i/>
        <sz val="12"/>
        <color theme="1"/>
        <rFont val="Aptos Narrow"/>
        <family val="2"/>
        <scheme val="major"/>
      </rPr>
      <t xml:space="preserve"> (if any)</t>
    </r>
  </si>
  <si>
    <t>Total Other funds used</t>
  </si>
  <si>
    <t>NET CASH</t>
  </si>
  <si>
    <t>Cost Summary</t>
  </si>
  <si>
    <t>If Error is displayed, confirm the year allocations (F-U) match the total amount (column D)</t>
  </si>
  <si>
    <t>Subtotal</t>
  </si>
  <si>
    <t>Contingency as a % of Subtotal (enter % in Cell C23)</t>
  </si>
  <si>
    <t>High-Cost Broadband Serviceable Locations (BSL)</t>
  </si>
  <si>
    <t>Project Area ID</t>
  </si>
  <si>
    <t>BSL ID</t>
  </si>
  <si>
    <t>BSL Address</t>
  </si>
  <si>
    <t>Currently Proposed Technology</t>
  </si>
  <si>
    <t>Cost of Currently Proposed Technology per BSL</t>
  </si>
  <si>
    <t>Alternative Technology Type</t>
  </si>
  <si>
    <t>Cost of Alternative Technology per BSL</t>
  </si>
  <si>
    <t>Alternative Technology Partner (if applicable)</t>
  </si>
  <si>
    <t>Cost per BSL Difference between Current and Alternative Technology</t>
  </si>
  <si>
    <t>Key Project Metrics</t>
  </si>
  <si>
    <t>Metric</t>
  </si>
  <si>
    <t>Value</t>
  </si>
  <si>
    <t>Total Project Cost:</t>
  </si>
  <si>
    <t>Total Requested BEAD Grant Funds:</t>
  </si>
  <si>
    <t>Total Match from Other Federal Grant Programs:</t>
  </si>
  <si>
    <t>Total Match from Applicant:</t>
  </si>
  <si>
    <t>Total Match Percentage:</t>
  </si>
  <si>
    <t xml:space="preserve">If Error is displayed, confirm that the total project cost (C4) is equal to BEAD Funds (C5) plus the match from other Federal grant programs (C6) and the match from Applicant (C7)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</si>
</sst>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5" formatCode="&quot;$&quot;#,##0_);\(&quot;$&quot;#,##0\)"/>
    <numFmt numFmtId="44" formatCode="_(&quot;$&quot;* #,##0.00_);_(&quot;$&quot;* \(#,##0.00\);_(&quot;$&quot;* &quot;-&quot;??_);_(@_)"/>
    <numFmt numFmtId="164" formatCode="_(&quot;$&quot;* #,##0_);_(&quot;$&quot;* \(#,##0\);_(&quot;$&quot;* &quot;-&quot;??_);_(@_)"/>
    <numFmt numFmtId="165" formatCode="_(* #,##0_);_(* \(#,##0\);_(* &quot;-&quot;??_);_(@_)"/>
  </numFmts>
  <fonts count="42">
    <font>
      <sz val="11"/>
      <color theme="1"/>
      <name val="Aptos Narrow"/>
      <scheme val="minor"/>
    </font>
    <font>
      <sz val="11"/>
      <color theme="1"/>
      <name val="Aptos Narrow"/>
      <family val="2"/>
      <scheme val="minor"/>
    </font>
    <font>
      <sz val="11"/>
      <color theme="1"/>
      <name val="Arial"/>
      <family val="2"/>
    </font>
    <font>
      <sz val="11"/>
      <name val="Aptos Narrow"/>
      <family val="2"/>
    </font>
    <font>
      <sz val="11"/>
      <color theme="1"/>
      <name val="Aptos Narrow"/>
      <family val="2"/>
    </font>
    <font>
      <b/>
      <sz val="11"/>
      <color theme="1"/>
      <name val="Aptos Narrow"/>
      <family val="2"/>
    </font>
    <font>
      <sz val="12"/>
      <color theme="1"/>
      <name val="Calibri"/>
      <family val="2"/>
    </font>
    <font>
      <b/>
      <sz val="18"/>
      <color rgb="FFFFFFFF"/>
      <name val="Calibri"/>
      <family val="2"/>
    </font>
    <font>
      <b/>
      <sz val="12"/>
      <color theme="0"/>
      <name val="Calibri"/>
      <family val="2"/>
    </font>
    <font>
      <b/>
      <sz val="12"/>
      <color rgb="FFFFFFFF"/>
      <name val="Calibri"/>
      <family val="2"/>
    </font>
    <font>
      <sz val="11"/>
      <color theme="1"/>
      <name val="Aptos Narrow"/>
      <family val="2"/>
      <scheme val="minor"/>
    </font>
    <font>
      <sz val="18"/>
      <color theme="3"/>
      <name val="Aptos Narrow"/>
      <family val="2"/>
      <scheme val="major"/>
    </font>
    <font>
      <b/>
      <sz val="11"/>
      <color theme="0"/>
      <name val="Aptos Narrow"/>
      <family val="2"/>
      <scheme val="minor"/>
    </font>
    <font>
      <b/>
      <sz val="18"/>
      <name val="Aptos Narrow"/>
      <family val="2"/>
    </font>
    <font>
      <sz val="11"/>
      <color theme="1"/>
      <name val="Aptos Narrow"/>
      <family val="2"/>
      <scheme val="major"/>
    </font>
    <font>
      <b/>
      <sz val="12"/>
      <color theme="1"/>
      <name val="Aptos Narrow"/>
      <family val="2"/>
      <scheme val="major"/>
    </font>
    <font>
      <sz val="12"/>
      <color theme="1"/>
      <name val="Aptos Narrow"/>
      <family val="2"/>
      <scheme val="major"/>
    </font>
    <font>
      <i/>
      <sz val="12"/>
      <color theme="1"/>
      <name val="Aptos Narrow"/>
      <family val="2"/>
      <scheme val="major"/>
    </font>
    <font>
      <sz val="12"/>
      <name val="Aptos Narrow"/>
      <family val="2"/>
      <scheme val="major"/>
    </font>
    <font>
      <b/>
      <sz val="11"/>
      <color theme="1"/>
      <name val="Aptos Narrow"/>
      <family val="2"/>
      <scheme val="major"/>
    </font>
    <font>
      <b/>
      <sz val="12"/>
      <name val="Aptos Narrow"/>
      <family val="2"/>
      <scheme val="major"/>
    </font>
    <font>
      <b/>
      <sz val="12"/>
      <color theme="0"/>
      <name val="Aptos Narrow"/>
      <family val="2"/>
      <scheme val="major"/>
    </font>
    <font>
      <b/>
      <sz val="18"/>
      <name val="Aptos Narrow"/>
      <family val="2"/>
      <scheme val="major"/>
    </font>
    <font>
      <b/>
      <sz val="18"/>
      <color theme="1"/>
      <name val="Aptos Narrow"/>
      <family val="2"/>
      <scheme val="major"/>
    </font>
    <font>
      <sz val="18"/>
      <name val="Aptos Narrow"/>
      <family val="2"/>
      <scheme val="major"/>
    </font>
    <font>
      <b/>
      <i/>
      <sz val="12"/>
      <color theme="1"/>
      <name val="Aptos Narrow"/>
      <family val="2"/>
      <scheme val="major"/>
    </font>
    <font>
      <sz val="12"/>
      <color theme="0"/>
      <name val="Aptos Narrow"/>
      <family val="2"/>
      <scheme val="major"/>
    </font>
    <font>
      <sz val="12"/>
      <color rgb="FFFF0000"/>
      <name val="Aptos Narrow"/>
      <family val="2"/>
      <scheme val="major"/>
    </font>
    <font>
      <b/>
      <i/>
      <sz val="12"/>
      <color theme="0"/>
      <name val="Aptos Narrow"/>
      <family val="2"/>
      <scheme val="major"/>
    </font>
    <font>
      <b/>
      <sz val="14"/>
      <color theme="0"/>
      <name val="Aptos Narrow"/>
      <family val="2"/>
    </font>
    <font>
      <sz val="14"/>
      <color theme="1"/>
      <name val="Aptos Narrow"/>
      <family val="2"/>
      <scheme val="major"/>
    </font>
    <font>
      <sz val="14"/>
      <color theme="0"/>
      <name val="Aptos Narrow"/>
      <family val="2"/>
      <scheme val="major"/>
    </font>
    <font>
      <b/>
      <sz val="14"/>
      <color theme="0"/>
      <name val="Aptos Narrow"/>
      <family val="2"/>
      <scheme val="major"/>
    </font>
    <font>
      <b/>
      <sz val="14"/>
      <color theme="1"/>
      <name val="Aptos Narrow"/>
      <family val="2"/>
      <scheme val="major"/>
    </font>
    <font>
      <b/>
      <sz val="16"/>
      <color rgb="FFFF0000"/>
      <name val="Aptos Narrow"/>
      <family val="2"/>
      <scheme val="major"/>
    </font>
    <font>
      <b/>
      <sz val="10"/>
      <color theme="0"/>
      <name val="Aptos Narrow"/>
      <family val="2"/>
      <scheme val="major"/>
    </font>
    <font>
      <sz val="12"/>
      <color rgb="FF000000"/>
      <name val="Aptos Narrow"/>
      <scheme val="major"/>
    </font>
    <font>
      <u/>
      <sz val="12"/>
      <color rgb="FF000000"/>
      <name val="Aptos Narrow"/>
      <scheme val="major"/>
    </font>
    <font>
      <b/>
      <sz val="12"/>
      <color rgb="FF000000"/>
      <name val="Aptos Narrow"/>
      <scheme val="major"/>
    </font>
    <font>
      <sz val="10"/>
      <color rgb="FF000000"/>
      <name val="Aptos Narrow"/>
      <scheme val="major"/>
    </font>
    <font>
      <sz val="10"/>
      <color rgb="FFFF0000"/>
      <name val="Aptos Narrow"/>
      <scheme val="major"/>
    </font>
    <font>
      <sz val="12"/>
      <color rgb="FF000000"/>
      <name val="Aptos Narrow"/>
      <family val="2"/>
      <scheme val="major"/>
    </font>
  </fonts>
  <fills count="24">
    <fill>
      <patternFill patternType="none"/>
    </fill>
    <fill>
      <patternFill patternType="gray125"/>
    </fill>
    <fill>
      <patternFill patternType="solid">
        <fgColor theme="0"/>
        <bgColor theme="0"/>
      </patternFill>
    </fill>
    <fill>
      <patternFill patternType="solid">
        <fgColor rgb="FFD0D0D0"/>
        <bgColor rgb="FFD0D0D0"/>
      </patternFill>
    </fill>
    <fill>
      <patternFill patternType="solid">
        <fgColor rgb="FF002060"/>
        <bgColor rgb="FF002060"/>
      </patternFill>
    </fill>
    <fill>
      <patternFill patternType="solid">
        <fgColor rgb="FF0070C0"/>
        <bgColor rgb="FF0070C0"/>
      </patternFill>
    </fill>
    <fill>
      <patternFill patternType="solid">
        <fgColor rgb="FFDBE9F7"/>
        <bgColor rgb="FFDBE9F7"/>
      </patternFill>
    </fill>
    <fill>
      <patternFill patternType="solid">
        <fgColor rgb="FFA5A5A5"/>
      </patternFill>
    </fill>
    <fill>
      <patternFill patternType="solid">
        <fgColor theme="0" tint="-4.9989318521683403E-2"/>
        <bgColor indexed="64"/>
      </patternFill>
    </fill>
    <fill>
      <patternFill patternType="solid">
        <fgColor theme="7" tint="0.79998168889431442"/>
        <bgColor theme="0"/>
      </patternFill>
    </fill>
    <fill>
      <patternFill patternType="solid">
        <fgColor theme="7" tint="0.79998168889431442"/>
        <bgColor indexed="64"/>
      </patternFill>
    </fill>
    <fill>
      <patternFill patternType="solid">
        <fgColor theme="7" tint="0.79998168889431442"/>
        <bgColor rgb="FF002060"/>
      </patternFill>
    </fill>
    <fill>
      <patternFill patternType="solid">
        <fgColor theme="0" tint="-4.9989318521683403E-2"/>
        <bgColor rgb="FFD9E1F2"/>
      </patternFill>
    </fill>
    <fill>
      <patternFill patternType="solid">
        <fgColor theme="2" tint="-0.249977111117893"/>
        <bgColor rgb="FFD0D0D0"/>
      </patternFill>
    </fill>
    <fill>
      <patternFill patternType="solid">
        <fgColor theme="7" tint="-0.249977111117893"/>
        <bgColor rgb="FF0070C0"/>
      </patternFill>
    </fill>
    <fill>
      <patternFill patternType="solid">
        <fgColor theme="7" tint="-0.249977111117893"/>
        <bgColor indexed="64"/>
      </patternFill>
    </fill>
    <fill>
      <patternFill patternType="solid">
        <fgColor theme="2" tint="-0.249977111117893"/>
        <bgColor rgb="FFD9E1F2"/>
      </patternFill>
    </fill>
    <fill>
      <patternFill patternType="solid">
        <fgColor theme="0"/>
        <bgColor indexed="64"/>
      </patternFill>
    </fill>
    <fill>
      <patternFill patternType="solid">
        <fgColor theme="4" tint="0.79998168889431442"/>
        <bgColor rgb="FF002060"/>
      </patternFill>
    </fill>
    <fill>
      <patternFill patternType="solid">
        <fgColor theme="4" tint="0.79998168889431442"/>
        <bgColor indexed="64"/>
      </patternFill>
    </fill>
    <fill>
      <patternFill patternType="solid">
        <fgColor rgb="FFF3FAFF"/>
        <bgColor indexed="64"/>
      </patternFill>
    </fill>
    <fill>
      <patternFill patternType="solid">
        <fgColor rgb="FFF3FAFF"/>
        <bgColor theme="0"/>
      </patternFill>
    </fill>
    <fill>
      <patternFill patternType="solid">
        <fgColor theme="5" tint="0.79998168889431442"/>
        <bgColor rgb="FFD9E1F2"/>
      </patternFill>
    </fill>
    <fill>
      <patternFill patternType="solid">
        <fgColor theme="5" tint="0.79998168889431442"/>
        <bgColor rgb="FFD0D0D0"/>
      </patternFill>
    </fill>
  </fills>
  <borders count="62">
    <border>
      <left/>
      <right/>
      <top/>
      <bottom/>
      <diagonal/>
    </border>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000000"/>
      </right>
      <top style="thin">
        <color rgb="FFFFFFFF"/>
      </top>
      <bottom style="thin">
        <color rgb="FFFFFFFF"/>
      </bottom>
      <diagonal/>
    </border>
    <border>
      <left style="thin">
        <color rgb="FF000000"/>
      </left>
      <right style="thin">
        <color rgb="FFFFFFFF"/>
      </right>
      <top style="thin">
        <color rgb="FFFFFFFF"/>
      </top>
      <bottom style="thin">
        <color rgb="FF000000"/>
      </bottom>
      <diagonal/>
    </border>
    <border>
      <left style="thin">
        <color rgb="FFFFFFFF"/>
      </left>
      <right style="thin">
        <color rgb="FFFFFFFF"/>
      </right>
      <top style="thin">
        <color rgb="FFFFFFFF"/>
      </top>
      <bottom style="thin">
        <color rgb="FF000000"/>
      </bottom>
      <diagonal/>
    </border>
    <border>
      <left style="thin">
        <color rgb="FFFFFFFF"/>
      </left>
      <right style="thin">
        <color rgb="FF000000"/>
      </right>
      <top style="thin">
        <color rgb="FFFFFFFF"/>
      </top>
      <bottom style="thin">
        <color rgb="FF000000"/>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FFFFFF"/>
      </right>
      <top/>
      <bottom style="thin">
        <color rgb="FFFFFFFF"/>
      </bottom>
      <diagonal/>
    </border>
    <border>
      <left style="thin">
        <color rgb="FFFFFFFF"/>
      </left>
      <right style="thin">
        <color rgb="FF000000"/>
      </right>
      <top/>
      <bottom style="thin">
        <color rgb="FFFFFFFF"/>
      </bottom>
      <diagonal/>
    </border>
    <border>
      <left style="thin">
        <color indexed="64"/>
      </left>
      <right style="thin">
        <color indexed="64"/>
      </right>
      <top style="thin">
        <color rgb="FFFFFFFF"/>
      </top>
      <bottom style="thin">
        <color rgb="FFFFFFFF"/>
      </bottom>
      <diagonal/>
    </border>
    <border>
      <left style="thin">
        <color indexed="64"/>
      </left>
      <right style="thin">
        <color indexed="64"/>
      </right>
      <top style="thin">
        <color rgb="FFFFFFFF"/>
      </top>
      <bottom style="thin">
        <color indexed="64"/>
      </bottom>
      <diagonal/>
    </border>
    <border>
      <left/>
      <right style="thin">
        <color indexed="64"/>
      </right>
      <top style="thin">
        <color indexed="64"/>
      </top>
      <bottom style="thin">
        <color rgb="FFFFFFFF"/>
      </bottom>
      <diagonal/>
    </border>
    <border>
      <left style="thin">
        <color indexed="64"/>
      </left>
      <right style="thin">
        <color rgb="FFFFFFFF"/>
      </right>
      <top style="thin">
        <color rgb="FFFFFFFF"/>
      </top>
      <bottom style="thin">
        <color rgb="FFFFFFFF"/>
      </bottom>
      <diagonal/>
    </border>
    <border>
      <left style="thin">
        <color rgb="FFFFFFFF"/>
      </left>
      <right style="thin">
        <color indexed="64"/>
      </right>
      <top style="thin">
        <color rgb="FFFFFFFF"/>
      </top>
      <bottom/>
      <diagonal/>
    </border>
    <border>
      <left style="thin">
        <color indexed="64"/>
      </left>
      <right/>
      <top style="thin">
        <color rgb="FFFFFFFF"/>
      </top>
      <bottom style="thin">
        <color rgb="FFFFFFFF"/>
      </bottom>
      <diagonal/>
    </border>
    <border>
      <left/>
      <right style="thin">
        <color indexed="64"/>
      </right>
      <top style="thin">
        <color rgb="FFFFFFFF"/>
      </top>
      <bottom style="thin">
        <color rgb="FFFFFFFF"/>
      </bottom>
      <diagonal/>
    </border>
    <border>
      <left/>
      <right style="thin">
        <color indexed="64"/>
      </right>
      <top style="thin">
        <color rgb="FFFFFFFF"/>
      </top>
      <bottom style="thin">
        <color indexed="64"/>
      </bottom>
      <diagonal/>
    </border>
    <border>
      <left style="thin">
        <color indexed="64"/>
      </left>
      <right style="thin">
        <color indexed="64"/>
      </right>
      <top/>
      <bottom style="thin">
        <color rgb="FFFFFFFF"/>
      </bottom>
      <diagonal/>
    </border>
    <border>
      <left style="thin">
        <color rgb="FFFFFFFF"/>
      </left>
      <right style="thin">
        <color rgb="FFFFFFFF"/>
      </right>
      <top style="thin">
        <color rgb="FFFFFFFF"/>
      </top>
      <bottom style="thin">
        <color indexed="64"/>
      </bottom>
      <diagonal/>
    </border>
    <border>
      <left style="thin">
        <color rgb="FFFFFFFF"/>
      </left>
      <right style="thin">
        <color indexed="64"/>
      </right>
      <top style="thin">
        <color rgb="FFFFFFFF"/>
      </top>
      <bottom style="thin">
        <color rgb="FFFFFFFF"/>
      </bottom>
      <diagonal/>
    </border>
    <border>
      <left style="thin">
        <color rgb="FFFFFFFF"/>
      </left>
      <right style="thin">
        <color indexed="64"/>
      </right>
      <top/>
      <bottom style="thin">
        <color rgb="FFFFFFFF"/>
      </bottom>
      <diagonal/>
    </border>
    <border>
      <left style="thin">
        <color rgb="FFFFFFFF"/>
      </left>
      <right style="thin">
        <color indexed="64"/>
      </right>
      <top style="thin">
        <color indexed="64"/>
      </top>
      <bottom style="thin">
        <color rgb="FFFFFFFF"/>
      </bottom>
      <diagonal/>
    </border>
    <border>
      <left style="thin">
        <color rgb="FFFFFFFF"/>
      </left>
      <right style="thin">
        <color rgb="FFFFFFFF"/>
      </right>
      <top style="thin">
        <color indexed="64"/>
      </top>
      <bottom style="thin">
        <color rgb="FFFFFFFF"/>
      </bottom>
      <diagonal/>
    </border>
    <border>
      <left style="thin">
        <color indexed="64"/>
      </left>
      <right style="thin">
        <color rgb="FFFFFFFF"/>
      </right>
      <top style="thin">
        <color indexed="64"/>
      </top>
      <bottom style="thin">
        <color rgb="FFFFFFFF"/>
      </bottom>
      <diagonal/>
    </border>
    <border>
      <left style="thin">
        <color indexed="64"/>
      </left>
      <right style="thin">
        <color rgb="FFFFFFFF"/>
      </right>
      <top style="thin">
        <color rgb="FFFFFFFF"/>
      </top>
      <bottom style="thin">
        <color indexed="64"/>
      </bottom>
      <diagonal/>
    </border>
    <border>
      <left style="thin">
        <color rgb="FFFFFFFF"/>
      </left>
      <right style="thin">
        <color indexed="64"/>
      </right>
      <top style="thin">
        <color rgb="FFFFFFFF"/>
      </top>
      <bottom style="thin">
        <color indexed="64"/>
      </bottom>
      <diagonal/>
    </border>
    <border>
      <left style="thin">
        <color indexed="64"/>
      </left>
      <right/>
      <top style="thin">
        <color indexed="64"/>
      </top>
      <bottom style="thin">
        <color rgb="FFFFFFFF"/>
      </bottom>
      <diagonal/>
    </border>
    <border>
      <left/>
      <right/>
      <top style="thin">
        <color indexed="64"/>
      </top>
      <bottom style="thin">
        <color rgb="FFFFFFFF"/>
      </bottom>
      <diagonal/>
    </border>
    <border>
      <left/>
      <right style="thin">
        <color rgb="FFFFFFFF"/>
      </right>
      <top style="thin">
        <color indexed="64"/>
      </top>
      <bottom style="thin">
        <color rgb="FFFFFFFF"/>
      </bottom>
      <diagonal/>
    </border>
    <border>
      <left style="thin">
        <color rgb="FFFFFFFF"/>
      </left>
      <right/>
      <top style="thin">
        <color indexed="64"/>
      </top>
      <bottom style="thin">
        <color rgb="FFFFFFFF"/>
      </bottom>
      <diagonal/>
    </border>
    <border>
      <left style="thin">
        <color indexed="64"/>
      </left>
      <right style="thin">
        <color rgb="FFFFFFFF"/>
      </right>
      <top style="thin">
        <color rgb="FF000000"/>
      </top>
      <bottom style="thin">
        <color indexed="64"/>
      </bottom>
      <diagonal/>
    </border>
    <border>
      <left style="thin">
        <color rgb="FFFFFFFF"/>
      </left>
      <right style="thin">
        <color rgb="FFFFFFFF"/>
      </right>
      <top/>
      <bottom style="thin">
        <color indexed="64"/>
      </bottom>
      <diagonal/>
    </border>
    <border>
      <left style="thin">
        <color rgb="FFFFFFFF"/>
      </left>
      <right style="thin">
        <color rgb="FFFFFFFF"/>
      </right>
      <top style="thin">
        <color rgb="FF000000"/>
      </top>
      <bottom style="thin">
        <color indexed="64"/>
      </bottom>
      <diagonal/>
    </border>
    <border>
      <left style="thin">
        <color rgb="FFFFFFFF"/>
      </left>
      <right style="thin">
        <color indexed="64"/>
      </right>
      <top style="thin">
        <color rgb="FF000000"/>
      </top>
      <bottom style="thin">
        <color indexed="64"/>
      </bottom>
      <diagonal/>
    </border>
    <border>
      <left/>
      <right style="thin">
        <color rgb="FFFFFFFF"/>
      </right>
      <top style="thin">
        <color rgb="FFFFFFFF"/>
      </top>
      <bottom/>
      <diagonal/>
    </border>
    <border>
      <left/>
      <right style="thin">
        <color rgb="FFFFFFFF"/>
      </right>
      <top/>
      <bottom style="thin">
        <color rgb="FFFFFFFF"/>
      </bottom>
      <diagonal/>
    </border>
    <border>
      <left/>
      <right style="thin">
        <color rgb="FFFFFFFF"/>
      </right>
      <top style="thin">
        <color rgb="FFFFFFFF"/>
      </top>
      <bottom style="thin">
        <color indexed="64"/>
      </bottom>
      <diagonal/>
    </border>
    <border>
      <left style="thin">
        <color indexed="64"/>
      </left>
      <right/>
      <top style="thin">
        <color rgb="FFFFFFFF"/>
      </top>
      <bottom style="thin">
        <color indexed="64"/>
      </bottom>
      <diagonal/>
    </border>
    <border>
      <left/>
      <right/>
      <top style="thin">
        <color rgb="FFFFFFFF"/>
      </top>
      <bottom/>
      <diagonal/>
    </border>
  </borders>
  <cellStyleXfs count="5">
    <xf numFmtId="0" fontId="0" fillId="0" borderId="0"/>
    <xf numFmtId="44" fontId="10" fillId="0" borderId="0" applyFont="0" applyFill="0" applyBorder="0" applyAlignment="0" applyProtection="0"/>
    <xf numFmtId="0" fontId="12" fillId="7" borderId="17" applyNumberFormat="0" applyAlignment="0" applyProtection="0"/>
    <xf numFmtId="0" fontId="11" fillId="0" borderId="1" applyNumberFormat="0" applyFill="0" applyBorder="0" applyAlignment="0" applyProtection="0"/>
    <xf numFmtId="0" fontId="1" fillId="0" borderId="1"/>
  </cellStyleXfs>
  <cellXfs count="199">
    <xf numFmtId="0" fontId="0" fillId="0" borderId="0" xfId="0"/>
    <xf numFmtId="0" fontId="2" fillId="0" borderId="0" xfId="0" applyFont="1"/>
    <xf numFmtId="0" fontId="8" fillId="5" borderId="7" xfId="0" applyFont="1" applyFill="1" applyBorder="1" applyAlignment="1">
      <alignment horizontal="center" vertical="center" wrapText="1"/>
    </xf>
    <xf numFmtId="0" fontId="9" fillId="5" borderId="7" xfId="0" applyFont="1" applyFill="1" applyBorder="1" applyAlignment="1">
      <alignment horizontal="center" vertical="center" wrapText="1"/>
    </xf>
    <xf numFmtId="0" fontId="6" fillId="6" borderId="7" xfId="0" applyFont="1" applyFill="1" applyBorder="1"/>
    <xf numFmtId="44" fontId="6" fillId="6" borderId="7" xfId="0" applyNumberFormat="1" applyFont="1" applyFill="1" applyBorder="1" applyAlignment="1">
      <alignment horizontal="center" vertical="center"/>
    </xf>
    <xf numFmtId="0" fontId="6" fillId="6" borderId="7" xfId="0" applyFont="1" applyFill="1" applyBorder="1" applyAlignment="1">
      <alignment horizontal="center" vertical="center"/>
    </xf>
    <xf numFmtId="44" fontId="6" fillId="3" borderId="7" xfId="0" applyNumberFormat="1" applyFont="1" applyFill="1" applyBorder="1" applyAlignment="1">
      <alignment horizontal="center" vertical="center"/>
    </xf>
    <xf numFmtId="0" fontId="6" fillId="6" borderId="7" xfId="0" applyFont="1" applyFill="1" applyBorder="1" applyAlignment="1">
      <alignment horizontal="left"/>
    </xf>
    <xf numFmtId="0" fontId="4" fillId="0" borderId="0" xfId="0" applyFont="1" applyAlignment="1">
      <alignment horizontal="center"/>
    </xf>
    <xf numFmtId="0" fontId="14" fillId="0" borderId="0" xfId="0" applyFont="1"/>
    <xf numFmtId="0" fontId="15" fillId="2" borderId="1" xfId="0" applyFont="1" applyFill="1" applyBorder="1"/>
    <xf numFmtId="0" fontId="15" fillId="2" borderId="1" xfId="0" applyFont="1" applyFill="1" applyBorder="1" applyAlignment="1">
      <alignment vertical="center"/>
    </xf>
    <xf numFmtId="0" fontId="16" fillId="2" borderId="1" xfId="0" applyFont="1" applyFill="1" applyBorder="1"/>
    <xf numFmtId="0" fontId="16" fillId="2" borderId="1" xfId="0" applyFont="1" applyFill="1" applyBorder="1" applyAlignment="1">
      <alignment horizontal="left" wrapText="1"/>
    </xf>
    <xf numFmtId="0" fontId="16" fillId="0" borderId="0" xfId="0" applyFont="1"/>
    <xf numFmtId="0" fontId="20" fillId="10" borderId="29" xfId="3" applyFont="1" applyFill="1" applyBorder="1" applyAlignment="1">
      <alignment vertical="center"/>
    </xf>
    <xf numFmtId="0" fontId="16" fillId="0" borderId="1" xfId="4" applyFont="1"/>
    <xf numFmtId="0" fontId="21" fillId="8" borderId="1" xfId="3" applyFont="1" applyFill="1" applyBorder="1" applyAlignment="1">
      <alignment horizontal="left" vertical="top"/>
    </xf>
    <xf numFmtId="0" fontId="21" fillId="15" borderId="18" xfId="2" applyFont="1" applyFill="1" applyBorder="1" applyAlignment="1">
      <alignment vertical="center"/>
    </xf>
    <xf numFmtId="0" fontId="22" fillId="10" borderId="28" xfId="3" applyFont="1" applyFill="1" applyBorder="1" applyAlignment="1">
      <alignment vertical="center"/>
    </xf>
    <xf numFmtId="5" fontId="16" fillId="3" borderId="7" xfId="0" applyNumberFormat="1" applyFont="1" applyFill="1" applyBorder="1"/>
    <xf numFmtId="5" fontId="14" fillId="13" borderId="8" xfId="0" applyNumberFormat="1" applyFont="1" applyFill="1" applyBorder="1" applyAlignment="1">
      <alignment horizontal="right" vertical="center" wrapText="1"/>
    </xf>
    <xf numFmtId="5" fontId="14" fillId="13" borderId="11" xfId="0" applyNumberFormat="1" applyFont="1" applyFill="1" applyBorder="1" applyAlignment="1">
      <alignment horizontal="right" vertical="center" wrapText="1"/>
    </xf>
    <xf numFmtId="5" fontId="16" fillId="13" borderId="7" xfId="0" applyNumberFormat="1" applyFont="1" applyFill="1" applyBorder="1"/>
    <xf numFmtId="5" fontId="17" fillId="13" borderId="7" xfId="0" applyNumberFormat="1" applyFont="1" applyFill="1" applyBorder="1"/>
    <xf numFmtId="164" fontId="27" fillId="13" borderId="7" xfId="0" applyNumberFormat="1" applyFont="1" applyFill="1" applyBorder="1" applyAlignment="1">
      <alignment horizontal="center"/>
    </xf>
    <xf numFmtId="5" fontId="16" fillId="16" borderId="7" xfId="0" applyNumberFormat="1" applyFont="1" applyFill="1" applyBorder="1"/>
    <xf numFmtId="164" fontId="4" fillId="3" borderId="34" xfId="0" applyNumberFormat="1" applyFont="1" applyFill="1" applyBorder="1" applyAlignment="1">
      <alignment vertical="center"/>
    </xf>
    <xf numFmtId="164" fontId="4" fillId="3" borderId="38" xfId="0" applyNumberFormat="1" applyFont="1" applyFill="1" applyBorder="1" applyAlignment="1">
      <alignment vertical="center"/>
    </xf>
    <xf numFmtId="9" fontId="4" fillId="3" borderId="39" xfId="0" applyNumberFormat="1" applyFont="1" applyFill="1" applyBorder="1" applyAlignment="1">
      <alignment vertical="center"/>
    </xf>
    <xf numFmtId="0" fontId="5" fillId="0" borderId="32" xfId="0" applyFont="1" applyBorder="1" applyAlignment="1">
      <alignmen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28" fillId="14" borderId="7" xfId="0" applyFont="1" applyFill="1" applyBorder="1" applyAlignment="1">
      <alignment horizontal="center" vertical="center" wrapText="1"/>
    </xf>
    <xf numFmtId="0" fontId="15" fillId="0" borderId="46" xfId="0" applyFont="1" applyBorder="1" applyAlignment="1">
      <alignment horizontal="left" vertical="center"/>
    </xf>
    <xf numFmtId="165" fontId="16" fillId="0" borderId="45" xfId="0" applyNumberFormat="1" applyFont="1" applyBorder="1" applyAlignment="1">
      <alignment horizontal="center" vertical="center"/>
    </xf>
    <xf numFmtId="165" fontId="16" fillId="0" borderId="44" xfId="0" applyNumberFormat="1" applyFont="1" applyBorder="1" applyAlignment="1">
      <alignment horizontal="center" vertical="center"/>
    </xf>
    <xf numFmtId="0" fontId="16" fillId="0" borderId="35" xfId="0" applyFont="1" applyBorder="1" applyAlignment="1">
      <alignment horizontal="left" vertical="center" indent="1"/>
    </xf>
    <xf numFmtId="0" fontId="15" fillId="0" borderId="35" xfId="0" applyFont="1" applyBorder="1" applyAlignment="1">
      <alignment horizontal="left" vertical="center"/>
    </xf>
    <xf numFmtId="165" fontId="15" fillId="13" borderId="45" xfId="0" applyNumberFormat="1" applyFont="1" applyFill="1" applyBorder="1" applyAlignment="1">
      <alignment horizontal="center" vertical="center"/>
    </xf>
    <xf numFmtId="165" fontId="15" fillId="13" borderId="44" xfId="0" applyNumberFormat="1" applyFont="1" applyFill="1" applyBorder="1" applyAlignment="1">
      <alignment horizontal="center" vertical="center"/>
    </xf>
    <xf numFmtId="165" fontId="15" fillId="0" borderId="7" xfId="0" applyNumberFormat="1" applyFont="1" applyBorder="1" applyAlignment="1">
      <alignment horizontal="center" vertical="center"/>
    </xf>
    <xf numFmtId="165" fontId="15" fillId="0" borderId="42" xfId="0" applyNumberFormat="1" applyFont="1" applyBorder="1" applyAlignment="1">
      <alignment horizontal="center" vertical="center"/>
    </xf>
    <xf numFmtId="164" fontId="15" fillId="13" borderId="16" xfId="1" applyNumberFormat="1" applyFont="1" applyFill="1" applyBorder="1" applyAlignment="1">
      <alignment horizontal="center" vertical="center"/>
    </xf>
    <xf numFmtId="164" fontId="15" fillId="13" borderId="43" xfId="1" applyNumberFormat="1" applyFont="1" applyFill="1" applyBorder="1" applyAlignment="1">
      <alignment horizontal="center" vertical="center"/>
    </xf>
    <xf numFmtId="164" fontId="16" fillId="0" borderId="7" xfId="0" applyNumberFormat="1" applyFont="1" applyBorder="1" applyAlignment="1">
      <alignment horizontal="center" vertical="center"/>
    </xf>
    <xf numFmtId="164" fontId="16" fillId="0" borderId="42" xfId="0" applyNumberFormat="1" applyFont="1" applyBorder="1" applyAlignment="1">
      <alignment horizontal="center" vertical="center"/>
    </xf>
    <xf numFmtId="0" fontId="15" fillId="2" borderId="35" xfId="0" applyFont="1" applyFill="1" applyBorder="1" applyAlignment="1">
      <alignment horizontal="left" vertical="center"/>
    </xf>
    <xf numFmtId="164" fontId="15" fillId="3" borderId="7" xfId="0" applyNumberFormat="1" applyFont="1" applyFill="1" applyBorder="1" applyAlignment="1">
      <alignment horizontal="center" vertical="center"/>
    </xf>
    <xf numFmtId="164" fontId="15" fillId="3" borderId="42" xfId="0" applyNumberFormat="1" applyFont="1" applyFill="1" applyBorder="1" applyAlignment="1">
      <alignment horizontal="center" vertical="center"/>
    </xf>
    <xf numFmtId="0" fontId="17" fillId="0" borderId="35" xfId="0" applyFont="1" applyBorder="1" applyAlignment="1">
      <alignment horizontal="left" vertical="center"/>
    </xf>
    <xf numFmtId="10" fontId="16" fillId="3" borderId="7" xfId="0" applyNumberFormat="1" applyFont="1" applyFill="1" applyBorder="1" applyAlignment="1">
      <alignment horizontal="center" vertical="center"/>
    </xf>
    <xf numFmtId="10" fontId="16" fillId="3" borderId="42" xfId="0" applyNumberFormat="1" applyFont="1" applyFill="1" applyBorder="1" applyAlignment="1">
      <alignment horizontal="center" vertical="center"/>
    </xf>
    <xf numFmtId="164" fontId="17" fillId="3" borderId="7" xfId="0" applyNumberFormat="1" applyFont="1" applyFill="1" applyBorder="1" applyAlignment="1">
      <alignment horizontal="center" vertical="center"/>
    </xf>
    <xf numFmtId="164" fontId="17" fillId="3" borderId="42" xfId="0" applyNumberFormat="1" applyFont="1" applyFill="1" applyBorder="1" applyAlignment="1">
      <alignment horizontal="center" vertical="center"/>
    </xf>
    <xf numFmtId="164" fontId="17" fillId="0" borderId="7" xfId="0" applyNumberFormat="1" applyFont="1" applyBorder="1" applyAlignment="1">
      <alignment horizontal="center" vertical="center"/>
    </xf>
    <xf numFmtId="164" fontId="17" fillId="0" borderId="42" xfId="0" applyNumberFormat="1" applyFont="1" applyBorder="1" applyAlignment="1">
      <alignment horizontal="center" vertical="center"/>
    </xf>
    <xf numFmtId="164" fontId="15" fillId="0" borderId="7" xfId="0" applyNumberFormat="1" applyFont="1" applyBorder="1" applyAlignment="1">
      <alignment horizontal="center" vertical="center"/>
    </xf>
    <xf numFmtId="164" fontId="15" fillId="0" borderId="42" xfId="0" applyNumberFormat="1" applyFont="1" applyBorder="1" applyAlignment="1">
      <alignment horizontal="center" vertical="center"/>
    </xf>
    <xf numFmtId="0" fontId="15" fillId="2" borderId="47" xfId="0" applyFont="1" applyFill="1" applyBorder="1" applyAlignment="1">
      <alignment horizontal="left" vertical="center"/>
    </xf>
    <xf numFmtId="164" fontId="15" fillId="3" borderId="41" xfId="0" applyNumberFormat="1" applyFont="1" applyFill="1" applyBorder="1" applyAlignment="1">
      <alignment horizontal="center" vertical="center"/>
    </xf>
    <xf numFmtId="164" fontId="15" fillId="3" borderId="48" xfId="0" applyNumberFormat="1" applyFont="1" applyFill="1" applyBorder="1" applyAlignment="1">
      <alignment horizontal="center" vertical="center"/>
    </xf>
    <xf numFmtId="0" fontId="16" fillId="17" borderId="0" xfId="0" applyFont="1" applyFill="1"/>
    <xf numFmtId="0" fontId="17" fillId="0" borderId="35" xfId="0" applyFont="1" applyBorder="1" applyAlignment="1">
      <alignment horizontal="left" vertical="center" indent="1"/>
    </xf>
    <xf numFmtId="0" fontId="17" fillId="2" borderId="35" xfId="0" applyFont="1" applyFill="1" applyBorder="1" applyAlignment="1">
      <alignment horizontal="left" vertical="center" indent="1"/>
    </xf>
    <xf numFmtId="0" fontId="25" fillId="0" borderId="35" xfId="0" applyFont="1" applyBorder="1" applyAlignment="1">
      <alignment horizontal="left" vertical="center"/>
    </xf>
    <xf numFmtId="0" fontId="16" fillId="0" borderId="37" xfId="0" applyFont="1" applyBorder="1" applyAlignment="1">
      <alignment horizontal="left" vertical="center" indent="1"/>
    </xf>
    <xf numFmtId="0" fontId="29" fillId="5" borderId="40" xfId="0" applyFont="1" applyFill="1" applyBorder="1" applyAlignment="1">
      <alignment horizontal="center" vertical="center"/>
    </xf>
    <xf numFmtId="0" fontId="29" fillId="5" borderId="22" xfId="0" applyFont="1" applyFill="1" applyBorder="1" applyAlignment="1">
      <alignment horizontal="center" vertical="center"/>
    </xf>
    <xf numFmtId="0" fontId="30" fillId="17" borderId="0" xfId="0" applyFont="1" applyFill="1"/>
    <xf numFmtId="0" fontId="31" fillId="14" borderId="14" xfId="0" applyFont="1" applyFill="1" applyBorder="1" applyAlignment="1">
      <alignment horizontal="center" vertical="center"/>
    </xf>
    <xf numFmtId="0" fontId="31" fillId="14" borderId="36" xfId="0" applyFont="1" applyFill="1" applyBorder="1" applyAlignment="1">
      <alignment horizontal="center" vertical="center"/>
    </xf>
    <xf numFmtId="0" fontId="30" fillId="0" borderId="0" xfId="0" applyFont="1"/>
    <xf numFmtId="0" fontId="32" fillId="14" borderId="7" xfId="0" applyFont="1" applyFill="1" applyBorder="1" applyAlignment="1">
      <alignment horizontal="center" vertical="center"/>
    </xf>
    <xf numFmtId="44" fontId="32" fillId="14" borderId="30" xfId="0" applyNumberFormat="1" applyFont="1" applyFill="1" applyBorder="1" applyAlignment="1">
      <alignment horizontal="center" vertical="center" wrapText="1"/>
    </xf>
    <xf numFmtId="44" fontId="32" fillId="14" borderId="16" xfId="0" applyNumberFormat="1" applyFont="1" applyFill="1" applyBorder="1" applyAlignment="1">
      <alignment horizontal="center" vertical="center" wrapText="1"/>
    </xf>
    <xf numFmtId="44" fontId="32" fillId="14" borderId="31" xfId="0" applyNumberFormat="1" applyFont="1" applyFill="1" applyBorder="1" applyAlignment="1">
      <alignment horizontal="center" vertical="center" wrapText="1"/>
    </xf>
    <xf numFmtId="5" fontId="17" fillId="13" borderId="15" xfId="0" applyNumberFormat="1" applyFont="1" applyFill="1" applyBorder="1"/>
    <xf numFmtId="9" fontId="17" fillId="12" borderId="18" xfId="0" applyNumberFormat="1" applyFont="1" applyFill="1" applyBorder="1"/>
    <xf numFmtId="0" fontId="32" fillId="14" borderId="42" xfId="0" applyFont="1" applyFill="1" applyBorder="1" applyAlignment="1">
      <alignment horizontal="center" vertical="center"/>
    </xf>
    <xf numFmtId="5" fontId="16" fillId="16" borderId="42" xfId="0" applyNumberFormat="1" applyFont="1" applyFill="1" applyBorder="1"/>
    <xf numFmtId="5" fontId="16" fillId="3" borderId="42" xfId="0" applyNumberFormat="1" applyFont="1" applyFill="1" applyBorder="1"/>
    <xf numFmtId="5" fontId="17" fillId="13" borderId="42" xfId="0" applyNumberFormat="1" applyFont="1" applyFill="1" applyBorder="1"/>
    <xf numFmtId="0" fontId="15" fillId="0" borderId="53" xfId="0" applyFont="1" applyBorder="1"/>
    <xf numFmtId="0" fontId="15" fillId="0" borderId="54" xfId="0" applyFont="1" applyBorder="1"/>
    <xf numFmtId="5" fontId="15" fillId="0" borderId="55" xfId="0" applyNumberFormat="1" applyFont="1" applyBorder="1"/>
    <xf numFmtId="164" fontId="21" fillId="0" borderId="55" xfId="0" applyNumberFormat="1" applyFont="1" applyBorder="1" applyAlignment="1">
      <alignment horizontal="center"/>
    </xf>
    <xf numFmtId="5" fontId="15" fillId="0" borderId="56" xfId="0" applyNumberFormat="1" applyFont="1" applyBorder="1"/>
    <xf numFmtId="0" fontId="15" fillId="0" borderId="51" xfId="0" applyFont="1" applyBorder="1" applyAlignment="1">
      <alignment horizontal="left" vertical="center"/>
    </xf>
    <xf numFmtId="0" fontId="16" fillId="0" borderId="15" xfId="0" applyFont="1" applyBorder="1" applyAlignment="1">
      <alignment horizontal="left" vertical="center" indent="1"/>
    </xf>
    <xf numFmtId="0" fontId="15" fillId="2" borderId="15" xfId="0" applyFont="1" applyFill="1" applyBorder="1" applyAlignment="1">
      <alignment horizontal="left" vertical="center"/>
    </xf>
    <xf numFmtId="0" fontId="17" fillId="2" borderId="15" xfId="0" applyFont="1" applyFill="1" applyBorder="1" applyAlignment="1">
      <alignment horizontal="left" vertical="center" indent="1"/>
    </xf>
    <xf numFmtId="0" fontId="15" fillId="2" borderId="59" xfId="0" applyFont="1" applyFill="1" applyBorder="1" applyAlignment="1">
      <alignment horizontal="left" vertical="center"/>
    </xf>
    <xf numFmtId="0" fontId="16" fillId="17" borderId="15" xfId="0" applyFont="1" applyFill="1" applyBorder="1" applyAlignment="1">
      <alignment horizontal="left" vertical="center" indent="1"/>
    </xf>
    <xf numFmtId="0" fontId="15" fillId="17" borderId="16" xfId="0" applyFont="1" applyFill="1" applyBorder="1" applyAlignment="1">
      <alignment horizontal="left" vertical="center"/>
    </xf>
    <xf numFmtId="0" fontId="15" fillId="17" borderId="15" xfId="0" applyFont="1" applyFill="1" applyBorder="1" applyAlignment="1">
      <alignment horizontal="left" vertical="center"/>
    </xf>
    <xf numFmtId="0" fontId="16" fillId="17" borderId="57" xfId="0" applyFont="1" applyFill="1" applyBorder="1" applyAlignment="1">
      <alignment horizontal="left" vertical="center" indent="1"/>
    </xf>
    <xf numFmtId="0" fontId="15" fillId="17" borderId="58" xfId="0" applyFont="1" applyFill="1" applyBorder="1" applyAlignment="1">
      <alignment horizontal="left" vertical="center"/>
    </xf>
    <xf numFmtId="0" fontId="17" fillId="17" borderId="15" xfId="0" applyFont="1" applyFill="1" applyBorder="1" applyAlignment="1">
      <alignment horizontal="left" vertical="center" indent="1"/>
    </xf>
    <xf numFmtId="0" fontId="17" fillId="17" borderId="15" xfId="0" applyFont="1" applyFill="1" applyBorder="1" applyAlignment="1">
      <alignment horizontal="left" vertical="center"/>
    </xf>
    <xf numFmtId="0" fontId="25" fillId="17" borderId="15" xfId="0" applyFont="1" applyFill="1" applyBorder="1" applyAlignment="1">
      <alignment horizontal="left" vertical="center"/>
    </xf>
    <xf numFmtId="0" fontId="16" fillId="17" borderId="13" xfId="0" applyFont="1" applyFill="1" applyBorder="1" applyAlignment="1">
      <alignment horizontal="left" vertical="center" indent="1"/>
    </xf>
    <xf numFmtId="0" fontId="16" fillId="0" borderId="16" xfId="0" applyFont="1" applyBorder="1" applyAlignment="1">
      <alignment horizontal="left" vertical="center"/>
    </xf>
    <xf numFmtId="0" fontId="16" fillId="0" borderId="16" xfId="0" applyFont="1" applyBorder="1" applyAlignment="1">
      <alignment horizontal="center" vertical="center"/>
    </xf>
    <xf numFmtId="0" fontId="16" fillId="0" borderId="7" xfId="0" applyFont="1" applyBorder="1" applyAlignment="1">
      <alignment horizontal="left" vertical="center"/>
    </xf>
    <xf numFmtId="0" fontId="16" fillId="0" borderId="7" xfId="0" applyFont="1" applyBorder="1" applyAlignment="1">
      <alignment horizontal="center" vertical="center"/>
    </xf>
    <xf numFmtId="0" fontId="21" fillId="0" borderId="15" xfId="0" applyFont="1" applyBorder="1" applyAlignment="1">
      <alignment horizontal="center" vertical="center"/>
    </xf>
    <xf numFmtId="0" fontId="21" fillId="0" borderId="7" xfId="0" applyFont="1" applyBorder="1" applyAlignment="1">
      <alignment horizontal="center" vertical="center"/>
    </xf>
    <xf numFmtId="0" fontId="26" fillId="0" borderId="7" xfId="0" applyFont="1" applyBorder="1" applyAlignment="1">
      <alignment horizontal="center" vertical="center"/>
    </xf>
    <xf numFmtId="0" fontId="30" fillId="0" borderId="15" xfId="0" applyFont="1" applyBorder="1" applyAlignment="1">
      <alignment horizontal="center" vertical="center"/>
    </xf>
    <xf numFmtId="0" fontId="30" fillId="0" borderId="7" xfId="0" applyFont="1" applyBorder="1" applyAlignment="1">
      <alignment horizontal="center" vertical="center"/>
    </xf>
    <xf numFmtId="0" fontId="31" fillId="0" borderId="7" xfId="0" applyFont="1" applyBorder="1" applyAlignment="1">
      <alignment horizontal="center" vertical="center"/>
    </xf>
    <xf numFmtId="165" fontId="16" fillId="0" borderId="15" xfId="0" applyNumberFormat="1" applyFont="1" applyBorder="1" applyAlignment="1">
      <alignment horizontal="center" vertical="center"/>
    </xf>
    <xf numFmtId="165" fontId="16" fillId="0" borderId="7" xfId="0" applyNumberFormat="1" applyFont="1" applyBorder="1" applyAlignment="1">
      <alignment horizontal="center" vertical="center"/>
    </xf>
    <xf numFmtId="165" fontId="15" fillId="0" borderId="15" xfId="0" applyNumberFormat="1" applyFont="1" applyBorder="1" applyAlignment="1">
      <alignment horizontal="center" vertical="center"/>
    </xf>
    <xf numFmtId="164" fontId="15" fillId="0" borderId="15" xfId="0" applyNumberFormat="1" applyFont="1" applyBorder="1" applyAlignment="1">
      <alignment horizontal="center" vertical="center"/>
    </xf>
    <xf numFmtId="0" fontId="30" fillId="0" borderId="0" xfId="0" applyFont="1" applyAlignment="1">
      <alignment vertical="center"/>
    </xf>
    <xf numFmtId="0" fontId="33" fillId="0" borderId="0" xfId="0" applyFont="1" applyAlignment="1">
      <alignment vertical="center"/>
    </xf>
    <xf numFmtId="0" fontId="19" fillId="0" borderId="0" xfId="0" applyFont="1"/>
    <xf numFmtId="0" fontId="15" fillId="20" borderId="18" xfId="4" applyFont="1" applyFill="1" applyBorder="1" applyAlignment="1">
      <alignment vertical="top"/>
    </xf>
    <xf numFmtId="0" fontId="16" fillId="20" borderId="18" xfId="4" applyFont="1" applyFill="1" applyBorder="1" applyAlignment="1">
      <alignment vertical="top" wrapText="1"/>
    </xf>
    <xf numFmtId="0" fontId="15" fillId="20" borderId="18" xfId="4" applyFont="1" applyFill="1" applyBorder="1" applyAlignment="1">
      <alignment vertical="top" wrapText="1"/>
    </xf>
    <xf numFmtId="0" fontId="16" fillId="20" borderId="26" xfId="4" applyFont="1" applyFill="1" applyBorder="1" applyAlignment="1">
      <alignment vertical="top" wrapText="1"/>
    </xf>
    <xf numFmtId="0" fontId="16" fillId="20" borderId="25" xfId="4" applyFont="1" applyFill="1" applyBorder="1" applyAlignment="1">
      <alignment horizontal="left" vertical="top" wrapText="1" indent="1"/>
    </xf>
    <xf numFmtId="0" fontId="16" fillId="20" borderId="27" xfId="4" applyFont="1" applyFill="1" applyBorder="1" applyAlignment="1">
      <alignment horizontal="left" vertical="top" wrapText="1" indent="1"/>
    </xf>
    <xf numFmtId="0" fontId="16" fillId="21" borderId="21" xfId="0" applyFont="1" applyFill="1" applyBorder="1" applyAlignment="1">
      <alignment horizontal="left"/>
    </xf>
    <xf numFmtId="0" fontId="18" fillId="20" borderId="22" xfId="0" applyFont="1" applyFill="1" applyBorder="1" applyAlignment="1">
      <alignment horizontal="left"/>
    </xf>
    <xf numFmtId="0" fontId="16" fillId="21" borderId="25" xfId="0" applyFont="1" applyFill="1" applyBorder="1" applyAlignment="1">
      <alignment horizontal="left"/>
    </xf>
    <xf numFmtId="0" fontId="16" fillId="21" borderId="22" xfId="0" applyFont="1" applyFill="1" applyBorder="1" applyAlignment="1">
      <alignment horizontal="left" wrapText="1"/>
    </xf>
    <xf numFmtId="0" fontId="15" fillId="21" borderId="2" xfId="0" applyFont="1" applyFill="1" applyBorder="1" applyAlignment="1">
      <alignment vertical="center" wrapText="1"/>
    </xf>
    <xf numFmtId="0" fontId="16" fillId="21" borderId="3" xfId="0" applyFont="1" applyFill="1" applyBorder="1" applyAlignment="1">
      <alignment vertical="top" wrapText="1"/>
    </xf>
    <xf numFmtId="0" fontId="15" fillId="21" borderId="2" xfId="0" applyFont="1" applyFill="1" applyBorder="1" applyAlignment="1">
      <alignment horizontal="left" vertical="center" wrapText="1"/>
    </xf>
    <xf numFmtId="0" fontId="15" fillId="21" borderId="4" xfId="0" applyFont="1" applyFill="1" applyBorder="1" applyAlignment="1">
      <alignment vertical="center" wrapText="1"/>
    </xf>
    <xf numFmtId="0" fontId="16" fillId="21" borderId="5" xfId="0" applyFont="1" applyFill="1" applyBorder="1" applyAlignment="1">
      <alignment wrapText="1"/>
    </xf>
    <xf numFmtId="0" fontId="15" fillId="20" borderId="35" xfId="0" applyFont="1" applyFill="1" applyBorder="1"/>
    <xf numFmtId="0" fontId="16" fillId="20" borderId="35" xfId="0" applyFont="1" applyFill="1" applyBorder="1" applyAlignment="1">
      <alignment horizontal="left" indent="1"/>
    </xf>
    <xf numFmtId="0" fontId="25" fillId="20" borderId="35" xfId="0" applyFont="1" applyFill="1" applyBorder="1"/>
    <xf numFmtId="0" fontId="17" fillId="20" borderId="37" xfId="0" applyFont="1" applyFill="1" applyBorder="1"/>
    <xf numFmtId="0" fontId="16" fillId="20" borderId="7" xfId="0" applyFont="1" applyFill="1" applyBorder="1"/>
    <xf numFmtId="0" fontId="17" fillId="20" borderId="14" xfId="0" applyFont="1" applyFill="1" applyBorder="1"/>
    <xf numFmtId="0" fontId="15" fillId="0" borderId="1" xfId="4" applyFont="1"/>
    <xf numFmtId="0" fontId="14" fillId="22" borderId="6" xfId="0" applyFont="1" applyFill="1" applyBorder="1" applyAlignment="1">
      <alignment vertical="center" wrapText="1"/>
    </xf>
    <xf numFmtId="0" fontId="14" fillId="22" borderId="7" xfId="0" applyFont="1" applyFill="1" applyBorder="1" applyAlignment="1">
      <alignment vertical="center" wrapText="1"/>
    </xf>
    <xf numFmtId="5" fontId="14" fillId="22" borderId="7" xfId="0" applyNumberFormat="1" applyFont="1" applyFill="1" applyBorder="1" applyAlignment="1">
      <alignment horizontal="right" vertical="center" wrapText="1"/>
    </xf>
    <xf numFmtId="0" fontId="14" fillId="22" borderId="7" xfId="0" applyFont="1" applyFill="1" applyBorder="1" applyAlignment="1">
      <alignment horizontal="center" vertical="center" wrapText="1"/>
    </xf>
    <xf numFmtId="0" fontId="16" fillId="22" borderId="6" xfId="0" applyFont="1" applyFill="1" applyBorder="1" applyAlignment="1">
      <alignment vertical="center" wrapText="1"/>
    </xf>
    <xf numFmtId="0" fontId="16" fillId="22" borderId="7" xfId="0" applyFont="1" applyFill="1" applyBorder="1" applyAlignment="1">
      <alignment vertical="center" wrapText="1"/>
    </xf>
    <xf numFmtId="4" fontId="16" fillId="22" borderId="7" xfId="0" applyNumberFormat="1" applyFont="1" applyFill="1" applyBorder="1" applyAlignment="1">
      <alignment horizontal="right" vertical="center" wrapText="1"/>
    </xf>
    <xf numFmtId="0" fontId="14" fillId="22" borderId="9" xfId="0" applyFont="1" applyFill="1" applyBorder="1" applyAlignment="1">
      <alignment vertical="center" wrapText="1"/>
    </xf>
    <xf numFmtId="0" fontId="14" fillId="22" borderId="10" xfId="0" applyFont="1" applyFill="1" applyBorder="1" applyAlignment="1">
      <alignment vertical="center" wrapText="1"/>
    </xf>
    <xf numFmtId="5" fontId="14" fillId="22" borderId="10" xfId="0" applyNumberFormat="1" applyFont="1" applyFill="1" applyBorder="1" applyAlignment="1">
      <alignment horizontal="right" vertical="center" wrapText="1"/>
    </xf>
    <xf numFmtId="0" fontId="14" fillId="22" borderId="10" xfId="0" applyFont="1" applyFill="1" applyBorder="1" applyAlignment="1">
      <alignment horizontal="center" vertical="center" wrapText="1"/>
    </xf>
    <xf numFmtId="5" fontId="16" fillId="22" borderId="7" xfId="0" applyNumberFormat="1" applyFont="1" applyFill="1" applyBorder="1"/>
    <xf numFmtId="5" fontId="16" fillId="22" borderId="42" xfId="0" applyNumberFormat="1" applyFont="1" applyFill="1" applyBorder="1"/>
    <xf numFmtId="0" fontId="16" fillId="17" borderId="61" xfId="0" applyFont="1" applyFill="1" applyBorder="1" applyAlignment="1">
      <alignment horizontal="left" vertical="center" indent="1"/>
    </xf>
    <xf numFmtId="165" fontId="16" fillId="23" borderId="7" xfId="0" applyNumberFormat="1" applyFont="1" applyFill="1" applyBorder="1" applyAlignment="1">
      <alignment horizontal="center" vertical="center"/>
    </xf>
    <xf numFmtId="165" fontId="16" fillId="23" borderId="42" xfId="0" applyNumberFormat="1" applyFont="1" applyFill="1" applyBorder="1" applyAlignment="1">
      <alignment horizontal="center" vertical="center"/>
    </xf>
    <xf numFmtId="164" fontId="15" fillId="23" borderId="7" xfId="1" applyNumberFormat="1" applyFont="1" applyFill="1" applyBorder="1" applyAlignment="1">
      <alignment horizontal="center" vertical="center"/>
    </xf>
    <xf numFmtId="164" fontId="15" fillId="23" borderId="42" xfId="1" applyNumberFormat="1" applyFont="1" applyFill="1" applyBorder="1" applyAlignment="1">
      <alignment horizontal="center" vertical="center"/>
    </xf>
    <xf numFmtId="164" fontId="15" fillId="23" borderId="41" xfId="1" applyNumberFormat="1" applyFont="1" applyFill="1" applyBorder="1" applyAlignment="1">
      <alignment horizontal="center" vertical="center"/>
    </xf>
    <xf numFmtId="164" fontId="15" fillId="23" borderId="48" xfId="1" applyNumberFormat="1" applyFont="1" applyFill="1" applyBorder="1" applyAlignment="1">
      <alignment horizontal="center" vertical="center"/>
    </xf>
    <xf numFmtId="164" fontId="15" fillId="23" borderId="14" xfId="1" applyNumberFormat="1" applyFont="1" applyFill="1" applyBorder="1" applyAlignment="1">
      <alignment horizontal="center" vertical="center"/>
    </xf>
    <xf numFmtId="164" fontId="15" fillId="23" borderId="36" xfId="1" applyNumberFormat="1" applyFont="1" applyFill="1" applyBorder="1" applyAlignment="1">
      <alignment horizontal="center" vertical="center"/>
    </xf>
    <xf numFmtId="164" fontId="34" fillId="13" borderId="7" xfId="0" applyNumberFormat="1" applyFont="1" applyFill="1" applyBorder="1" applyAlignment="1">
      <alignment horizontal="center" vertical="center"/>
    </xf>
    <xf numFmtId="0" fontId="15" fillId="21" borderId="25" xfId="0" applyFont="1" applyFill="1" applyBorder="1" applyAlignment="1">
      <alignment horizontal="left"/>
    </xf>
    <xf numFmtId="5" fontId="14" fillId="13" borderId="1" xfId="0" applyNumberFormat="1" applyFont="1" applyFill="1" applyBorder="1" applyAlignment="1">
      <alignment horizontal="right" vertical="center" wrapText="1"/>
    </xf>
    <xf numFmtId="44" fontId="35" fillId="14" borderId="1" xfId="0" applyNumberFormat="1" applyFont="1" applyFill="1" applyBorder="1" applyAlignment="1">
      <alignment horizontal="center" vertical="center" wrapText="1"/>
    </xf>
    <xf numFmtId="0" fontId="36" fillId="21" borderId="3" xfId="0" applyFont="1" applyFill="1" applyBorder="1" applyAlignment="1">
      <alignment wrapText="1"/>
    </xf>
    <xf numFmtId="0" fontId="36" fillId="21" borderId="5" xfId="0" applyFont="1" applyFill="1" applyBorder="1" applyAlignment="1">
      <alignment vertical="center" wrapText="1"/>
    </xf>
    <xf numFmtId="0" fontId="41" fillId="0" borderId="35" xfId="0" applyFont="1" applyBorder="1" applyAlignment="1">
      <alignment horizontal="left" vertical="center" indent="1"/>
    </xf>
    <xf numFmtId="0" fontId="41" fillId="0" borderId="37" xfId="0" applyFont="1" applyBorder="1" applyAlignment="1">
      <alignment horizontal="left" vertical="center" indent="1"/>
    </xf>
    <xf numFmtId="0" fontId="23" fillId="9" borderId="28" xfId="0" applyFont="1" applyFill="1" applyBorder="1" applyAlignment="1">
      <alignment horizontal="left" vertical="center"/>
    </xf>
    <xf numFmtId="0" fontId="24" fillId="10" borderId="29" xfId="0" applyFont="1" applyFill="1" applyBorder="1" applyAlignment="1">
      <alignment horizontal="left" vertical="center"/>
    </xf>
    <xf numFmtId="0" fontId="16" fillId="21" borderId="19" xfId="0" applyFont="1" applyFill="1" applyBorder="1" applyAlignment="1">
      <alignment horizontal="left" wrapText="1"/>
    </xf>
    <xf numFmtId="0" fontId="16" fillId="21" borderId="20" xfId="0" applyFont="1" applyFill="1" applyBorder="1" applyAlignment="1">
      <alignment horizontal="left" wrapText="1"/>
    </xf>
    <xf numFmtId="0" fontId="16" fillId="21" borderId="23" xfId="0" applyFont="1" applyFill="1" applyBorder="1" applyAlignment="1">
      <alignment horizontal="left" wrapText="1"/>
    </xf>
    <xf numFmtId="0" fontId="16" fillId="21" borderId="24" xfId="0" applyFont="1" applyFill="1" applyBorder="1" applyAlignment="1">
      <alignment horizontal="left" wrapText="1"/>
    </xf>
    <xf numFmtId="0" fontId="15" fillId="20" borderId="28" xfId="4" applyFont="1" applyFill="1" applyBorder="1" applyAlignment="1">
      <alignment horizontal="left" vertical="top"/>
    </xf>
    <xf numFmtId="0" fontId="22" fillId="11" borderId="21" xfId="0" applyFont="1" applyFill="1" applyBorder="1" applyAlignment="1">
      <alignment horizontal="center" vertical="center"/>
    </xf>
    <xf numFmtId="0" fontId="22" fillId="11" borderId="1" xfId="0" applyFont="1" applyFill="1" applyBorder="1" applyAlignment="1">
      <alignment horizontal="center" vertical="center"/>
    </xf>
    <xf numFmtId="0" fontId="31" fillId="14" borderId="60" xfId="0" applyFont="1" applyFill="1" applyBorder="1" applyAlignment="1">
      <alignment horizontal="left" vertical="center"/>
    </xf>
    <xf numFmtId="0" fontId="31" fillId="14" borderId="59" xfId="0" applyFont="1" applyFill="1" applyBorder="1" applyAlignment="1">
      <alignment horizontal="left" vertical="center"/>
    </xf>
    <xf numFmtId="0" fontId="22" fillId="11" borderId="49" xfId="0" applyFont="1" applyFill="1" applyBorder="1" applyAlignment="1">
      <alignment horizontal="center" vertical="center" wrapText="1"/>
    </xf>
    <xf numFmtId="0" fontId="22" fillId="11" borderId="50" xfId="0" applyFont="1" applyFill="1" applyBorder="1" applyAlignment="1">
      <alignment horizontal="center" vertical="center" wrapText="1"/>
    </xf>
    <xf numFmtId="0" fontId="22" fillId="11" borderId="34" xfId="0" applyFont="1" applyFill="1" applyBorder="1" applyAlignment="1">
      <alignment horizontal="center" vertical="center" wrapText="1"/>
    </xf>
    <xf numFmtId="0" fontId="32" fillId="14" borderId="37" xfId="0" applyFont="1" applyFill="1" applyBorder="1" applyAlignment="1">
      <alignment horizontal="center" vertical="center"/>
    </xf>
    <xf numFmtId="0" fontId="22" fillId="11" borderId="49" xfId="0" applyFont="1" applyFill="1" applyBorder="1" applyAlignment="1">
      <alignment horizontal="left" vertical="center" wrapText="1"/>
    </xf>
    <xf numFmtId="0" fontId="22" fillId="10" borderId="50" xfId="0" applyFont="1" applyFill="1" applyBorder="1" applyAlignment="1">
      <alignment horizontal="left" vertical="center"/>
    </xf>
    <xf numFmtId="0" fontId="22" fillId="10" borderId="51" xfId="0" applyFont="1" applyFill="1" applyBorder="1" applyAlignment="1">
      <alignment horizontal="left" vertical="center"/>
    </xf>
    <xf numFmtId="0" fontId="22" fillId="11" borderId="52" xfId="0" applyFont="1" applyFill="1" applyBorder="1" applyAlignment="1">
      <alignment horizontal="center" vertical="center"/>
    </xf>
    <xf numFmtId="0" fontId="22" fillId="11" borderId="50" xfId="0" applyFont="1" applyFill="1" applyBorder="1" applyAlignment="1">
      <alignment horizontal="center" vertical="center"/>
    </xf>
    <xf numFmtId="0" fontId="22" fillId="11" borderId="34" xfId="0" applyFont="1" applyFill="1" applyBorder="1" applyAlignment="1">
      <alignment horizontal="center" vertical="center"/>
    </xf>
    <xf numFmtId="0" fontId="7" fillId="4" borderId="12" xfId="0" applyFont="1" applyFill="1" applyBorder="1" applyAlignment="1">
      <alignment horizontal="center" vertical="center"/>
    </xf>
    <xf numFmtId="0" fontId="13" fillId="18" borderId="28" xfId="0" applyFont="1" applyFill="1" applyBorder="1" applyAlignment="1">
      <alignment horizontal="left" vertical="center"/>
    </xf>
    <xf numFmtId="0" fontId="3" fillId="19" borderId="29" xfId="0" applyFont="1" applyFill="1" applyBorder="1" applyAlignment="1">
      <alignment horizontal="left" vertical="center"/>
    </xf>
    <xf numFmtId="0" fontId="31" fillId="15" borderId="15" xfId="0" applyFont="1" applyFill="1" applyBorder="1" applyAlignment="1"/>
    <xf numFmtId="0" fontId="3" fillId="0" borderId="13" xfId="0" applyFont="1" applyBorder="1" applyAlignment="1"/>
    <xf numFmtId="0" fontId="3" fillId="0" borderId="15" xfId="0" applyFont="1" applyBorder="1" applyAlignment="1"/>
  </cellXfs>
  <cellStyles count="5">
    <cellStyle name="Check Cell" xfId="2" builtinId="23"/>
    <cellStyle name="Currency" xfId="1" builtinId="4"/>
    <cellStyle name="Normal" xfId="0" builtinId="0"/>
    <cellStyle name="Normal 2" xfId="4" xr:uid="{FF889383-179E-43E9-8D61-C05D7EA13F0D}"/>
    <cellStyle name="Title 2" xfId="3" xr:uid="{5F4B801F-0BE2-432A-8571-82333A71F6B5}"/>
  </cellStyles>
  <dxfs count="18">
    <dxf>
      <font>
        <strike val="0"/>
        <outline val="0"/>
        <shadow val="0"/>
        <u val="none"/>
        <vertAlign val="baseline"/>
        <name val="Aptos Narrow"/>
        <family val="2"/>
        <scheme val="major"/>
      </font>
      <numFmt numFmtId="9" formatCode="&quot;$&quot;#,##0_);\(&quot;$&quot;#,##0\)"/>
    </dxf>
    <dxf>
      <font>
        <strike val="0"/>
        <outline val="0"/>
        <shadow val="0"/>
        <u val="none"/>
        <vertAlign val="baseline"/>
        <name val="Aptos Narrow"/>
        <family val="2"/>
        <scheme val="major"/>
      </font>
    </dxf>
    <dxf>
      <font>
        <strike val="0"/>
        <outline val="0"/>
        <shadow val="0"/>
        <u val="none"/>
        <vertAlign val="baseline"/>
        <name val="Aptos Narrow"/>
        <family val="2"/>
        <scheme val="major"/>
      </font>
      <numFmt numFmtId="9" formatCode="&quot;$&quot;#,##0_);\(&quot;$&quot;#,##0\)"/>
      <fill>
        <patternFill patternType="solid">
          <fgColor rgb="FFD0D0D0"/>
          <bgColor theme="2" tint="-0.249977111117893"/>
        </patternFill>
      </fill>
      <alignment horizontal="right" vertical="center" textRotation="0" wrapText="1" indent="0" justifyLastLine="0" shrinkToFit="0" readingOrder="0"/>
      <border diagonalUp="0" diagonalDown="0">
        <left style="thin">
          <color rgb="FFFFFFFF"/>
        </left>
        <right style="thin">
          <color rgb="FF000000"/>
        </right>
        <top style="thin">
          <color rgb="FFFFFFFF"/>
        </top>
        <bottom style="thin">
          <color rgb="FFFFFFFF"/>
        </bottom>
        <vertical/>
        <horizontal/>
      </border>
    </dxf>
    <dxf>
      <font>
        <strike val="0"/>
        <outline val="0"/>
        <shadow val="0"/>
        <u val="none"/>
        <vertAlign val="baseline"/>
        <name val="Aptos Narrow"/>
        <family val="2"/>
        <scheme val="major"/>
      </font>
    </dxf>
    <dxf>
      <font>
        <strike val="0"/>
        <outline val="0"/>
        <shadow val="0"/>
        <u val="none"/>
        <vertAlign val="baseline"/>
        <name val="Aptos Narrow"/>
        <family val="2"/>
        <scheme val="major"/>
      </font>
      <numFmt numFmtId="9" formatCode="&quot;$&quot;#,##0_);\(&quot;$&quot;#,##0\)"/>
      <fill>
        <patternFill patternType="solid">
          <fgColor rgb="FFD0D0D0"/>
          <bgColor theme="2" tint="-0.249977111117893"/>
        </patternFill>
      </fill>
      <alignment horizontal="right" vertical="center" textRotation="0" wrapText="1" indent="0" justifyLastLine="0" shrinkToFit="0" readingOrder="0"/>
      <border diagonalUp="0" diagonalDown="0">
        <left style="thin">
          <color rgb="FFFFFFFF"/>
        </left>
        <right style="thin">
          <color rgb="FF000000"/>
        </right>
        <top style="thin">
          <color rgb="FFFFFFFF"/>
        </top>
        <bottom style="thin">
          <color rgb="FFFFFFFF"/>
        </bottom>
        <vertical/>
        <horizontal/>
      </border>
    </dxf>
    <dxf>
      <font>
        <strike val="0"/>
        <outline val="0"/>
        <shadow val="0"/>
        <u val="none"/>
        <vertAlign val="baseline"/>
        <name val="Aptos Narrow"/>
        <family val="2"/>
        <scheme val="major"/>
      </font>
    </dxf>
    <dxf>
      <font>
        <strike val="0"/>
        <outline val="0"/>
        <shadow val="0"/>
        <u val="none"/>
        <vertAlign val="baseline"/>
        <name val="Aptos Narrow"/>
        <family val="2"/>
        <scheme val="major"/>
      </font>
      <fill>
        <patternFill patternType="solid">
          <fgColor rgb="FFD0D0D0"/>
          <bgColor theme="2" tint="-0.249977111117893"/>
        </patternFill>
      </fill>
      <border outline="0">
        <left style="thin">
          <color rgb="FFFFFFFF"/>
        </left>
      </border>
    </dxf>
    <dxf>
      <font>
        <strike val="0"/>
        <outline val="0"/>
        <shadow val="0"/>
        <u val="none"/>
        <vertAlign val="baseline"/>
        <name val="Aptos Narrow"/>
        <family val="2"/>
        <scheme val="major"/>
      </font>
      <fill>
        <patternFill patternType="solid">
          <fgColor rgb="FFD9E1F2"/>
          <bgColor theme="5" tint="0.79998168889431442"/>
        </patternFill>
      </fill>
      <border outline="0">
        <left style="thin">
          <color rgb="FFFFFFFF"/>
        </left>
        <right style="thin">
          <color rgb="FFFFFFFF"/>
        </right>
      </border>
    </dxf>
    <dxf>
      <font>
        <strike val="0"/>
        <outline val="0"/>
        <shadow val="0"/>
        <u val="none"/>
        <vertAlign val="baseline"/>
        <name val="Aptos Narrow"/>
        <family val="2"/>
        <scheme val="major"/>
      </font>
      <fill>
        <patternFill patternType="solid">
          <fgColor rgb="FFD9E1F2"/>
          <bgColor theme="5" tint="0.79998168889431442"/>
        </patternFill>
      </fill>
      <border outline="0">
        <left style="thin">
          <color rgb="FFFFFFFF"/>
        </left>
      </border>
    </dxf>
    <dxf>
      <font>
        <strike val="0"/>
        <outline val="0"/>
        <shadow val="0"/>
        <u val="none"/>
        <vertAlign val="baseline"/>
        <name val="Aptos Narrow"/>
        <family val="2"/>
        <scheme val="major"/>
      </font>
      <fill>
        <patternFill patternType="solid">
          <fgColor rgb="FFD9E1F2"/>
          <bgColor theme="5" tint="0.79998168889431442"/>
        </patternFill>
      </fill>
      <border outline="0">
        <left style="thin">
          <color rgb="FFFFFFFF"/>
        </left>
      </border>
    </dxf>
    <dxf>
      <font>
        <strike val="0"/>
        <outline val="0"/>
        <shadow val="0"/>
        <u val="none"/>
        <vertAlign val="baseline"/>
        <name val="Aptos Narrow"/>
        <family val="2"/>
        <scheme val="major"/>
      </font>
      <fill>
        <patternFill patternType="solid">
          <fgColor rgb="FFD9E1F2"/>
          <bgColor theme="5" tint="0.79998168889431442"/>
        </patternFill>
      </fill>
    </dxf>
    <dxf>
      <font>
        <strike val="0"/>
        <outline val="0"/>
        <shadow val="0"/>
        <u val="none"/>
        <vertAlign val="baseline"/>
        <name val="Aptos Narrow"/>
        <family val="2"/>
        <scheme val="major"/>
      </font>
    </dxf>
    <dxf>
      <font>
        <strike val="0"/>
        <outline val="0"/>
        <shadow val="0"/>
        <u val="none"/>
        <vertAlign val="baseline"/>
        <name val="Aptos Narrow"/>
        <family val="2"/>
        <scheme val="major"/>
      </font>
    </dxf>
    <dxf>
      <font>
        <strike val="0"/>
        <outline val="0"/>
        <shadow val="0"/>
        <u val="none"/>
        <vertAlign val="baseline"/>
        <sz val="14"/>
        <name val="Aptos Narrow"/>
        <family val="2"/>
        <scheme val="major"/>
      </font>
      <fill>
        <patternFill patternType="solid">
          <fgColor rgb="FF0070C0"/>
          <bgColor theme="7" tint="-0.249977111117893"/>
        </patternFill>
      </fill>
      <alignment vertical="center" textRotation="0" indent="0" justifyLastLine="0" shrinkToFit="0" readingOrder="0"/>
    </dxf>
    <dxf>
      <fill>
        <patternFill patternType="solid">
          <fgColor rgb="FFE7F1F9"/>
          <bgColor rgb="FFE7F1F9"/>
        </patternFill>
      </fill>
    </dxf>
    <dxf>
      <fill>
        <patternFill patternType="solid">
          <fgColor rgb="FFC1E4F5"/>
          <bgColor rgb="FFC1E4F5"/>
        </patternFill>
      </fill>
    </dxf>
    <dxf>
      <fill>
        <patternFill patternType="solid">
          <fgColor rgb="FFE7F1F9"/>
          <bgColor rgb="FFE7F1F9"/>
        </patternFill>
      </fill>
    </dxf>
    <dxf>
      <fill>
        <patternFill patternType="solid">
          <fgColor rgb="FFC1E4F5"/>
          <bgColor rgb="FFC1E4F5"/>
        </patternFill>
      </fill>
    </dxf>
  </dxfs>
  <tableStyles count="2">
    <tableStyle name="Capital Budget Detail-style" pivot="0" count="2" xr9:uid="{00000000-0011-0000-FFFF-FFFF00000000}">
      <tableStyleElement type="firstRowStripe" dxfId="17"/>
      <tableStyleElement type="secondRowStripe" dxfId="16"/>
    </tableStyle>
    <tableStyle name="Operating Costs Detail-style" pivot="0" count="2" xr9:uid="{00000000-0011-0000-FFFF-FFFF01000000}">
      <tableStyleElement type="firstRowStripe" dxfId="15"/>
      <tableStyleElement type="secondRowStripe" dxfId="14"/>
    </tableStyle>
  </tableStyles>
  <colors>
    <mruColors>
      <color rgb="FFF3FAFF"/>
      <color rgb="FFE7F6FF"/>
      <color rgb="FFD9F1FF"/>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customschemas.google.com/relationships/workbookmetadata" Target="metadata"/><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19" Type="http://schemas.openxmlformats.org/officeDocument/2006/relationships/customXml" Target="../customXml/item2.xml"/><Relationship Id="rId4" Type="http://schemas.openxmlformats.org/officeDocument/2006/relationships/worksheet" Target="worksheets/sheet4.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2129979</xdr:colOff>
      <xdr:row>6</xdr:row>
      <xdr:rowOff>125329</xdr:rowOff>
    </xdr:from>
    <xdr:to>
      <xdr:col>2</xdr:col>
      <xdr:colOff>2830763</xdr:colOff>
      <xdr:row>7</xdr:row>
      <xdr:rowOff>161312</xdr:rowOff>
    </xdr:to>
    <xdr:sp macro="" textlink="">
      <xdr:nvSpPr>
        <xdr:cNvPr id="3" name="Rectangle 2">
          <a:extLst>
            <a:ext uri="{FF2B5EF4-FFF2-40B4-BE49-F238E27FC236}">
              <a16:creationId xmlns:a16="http://schemas.microsoft.com/office/drawing/2014/main" id="{7027581F-73E1-0884-3134-F413AEA41334}"/>
            </a:ext>
          </a:extLst>
        </xdr:cNvPr>
        <xdr:cNvSpPr/>
      </xdr:nvSpPr>
      <xdr:spPr>
        <a:xfrm>
          <a:off x="4236062" y="1458829"/>
          <a:ext cx="700784" cy="226483"/>
        </a:xfrm>
        <a:prstGeom prst="rect">
          <a:avLst/>
        </a:prstGeom>
        <a:solidFill>
          <a:schemeClr val="accent2">
            <a:lumMod val="20000"/>
            <a:lumOff val="80000"/>
          </a:schemeClr>
        </a:solidFill>
        <a:ln>
          <a:solidFill>
            <a:sysClr val="windowText" lastClr="00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2</xdr:col>
      <xdr:colOff>7450667</xdr:colOff>
      <xdr:row>0</xdr:row>
      <xdr:rowOff>150818</xdr:rowOff>
    </xdr:from>
    <xdr:to>
      <xdr:col>2</xdr:col>
      <xdr:colOff>8934451</xdr:colOff>
      <xdr:row>2</xdr:row>
      <xdr:rowOff>47625</xdr:rowOff>
    </xdr:to>
    <xdr:pic>
      <xdr:nvPicPr>
        <xdr:cNvPr id="2" name="Picture 1" descr="Massachusetts Awards $14 Million to Address Digital Divide | MBI">
          <a:extLst>
            <a:ext uri="{FF2B5EF4-FFF2-40B4-BE49-F238E27FC236}">
              <a16:creationId xmlns:a16="http://schemas.microsoft.com/office/drawing/2014/main" id="{3B537109-4969-E3D1-B914-B53ADD5745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939"/>
        <a:stretch/>
      </xdr:blipFill>
      <xdr:spPr bwMode="auto">
        <a:xfrm>
          <a:off x="9556750" y="150818"/>
          <a:ext cx="1483784" cy="563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10773833</xdr:colOff>
      <xdr:row>0</xdr:row>
      <xdr:rowOff>148166</xdr:rowOff>
    </xdr:from>
    <xdr:to>
      <xdr:col>2</xdr:col>
      <xdr:colOff>12257617</xdr:colOff>
      <xdr:row>2</xdr:row>
      <xdr:rowOff>55556</xdr:rowOff>
    </xdr:to>
    <xdr:pic>
      <xdr:nvPicPr>
        <xdr:cNvPr id="2" name="Picture 1" descr="Massachusetts Awards $14 Million to Address Digital Divide | MBI">
          <a:extLst>
            <a:ext uri="{FF2B5EF4-FFF2-40B4-BE49-F238E27FC236}">
              <a16:creationId xmlns:a16="http://schemas.microsoft.com/office/drawing/2014/main" id="{0523EF24-9796-4312-9ED6-3270B1322DF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939"/>
        <a:stretch/>
      </xdr:blipFill>
      <xdr:spPr bwMode="auto">
        <a:xfrm>
          <a:off x="13716000" y="148166"/>
          <a:ext cx="1483784" cy="563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232833</xdr:colOff>
      <xdr:row>0</xdr:row>
      <xdr:rowOff>148167</xdr:rowOff>
    </xdr:from>
    <xdr:to>
      <xdr:col>5</xdr:col>
      <xdr:colOff>1716617</xdr:colOff>
      <xdr:row>1</xdr:row>
      <xdr:rowOff>521224</xdr:rowOff>
    </xdr:to>
    <xdr:pic>
      <xdr:nvPicPr>
        <xdr:cNvPr id="2" name="Picture 1" descr="Massachusetts Awards $14 Million to Address Digital Divide | MBI">
          <a:extLst>
            <a:ext uri="{FF2B5EF4-FFF2-40B4-BE49-F238E27FC236}">
              <a16:creationId xmlns:a16="http://schemas.microsoft.com/office/drawing/2014/main" id="{A3A95B10-7EC5-4345-88DD-06A45F88335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939"/>
        <a:stretch/>
      </xdr:blipFill>
      <xdr:spPr bwMode="auto">
        <a:xfrm>
          <a:off x="10265833" y="148167"/>
          <a:ext cx="1483784" cy="563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767291</xdr:colOff>
      <xdr:row>0</xdr:row>
      <xdr:rowOff>182033</xdr:rowOff>
    </xdr:from>
    <xdr:to>
      <xdr:col>14</xdr:col>
      <xdr:colOff>1092200</xdr:colOff>
      <xdr:row>2</xdr:row>
      <xdr:rowOff>78840</xdr:rowOff>
    </xdr:to>
    <xdr:pic>
      <xdr:nvPicPr>
        <xdr:cNvPr id="2" name="Picture 1" descr="Massachusetts Awards $14 Million to Address Digital Divide | MBI">
          <a:extLst>
            <a:ext uri="{FF2B5EF4-FFF2-40B4-BE49-F238E27FC236}">
              <a16:creationId xmlns:a16="http://schemas.microsoft.com/office/drawing/2014/main" id="{B1020588-CD0F-4912-AA2C-0E5415FCD3E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939"/>
        <a:stretch/>
      </xdr:blipFill>
      <xdr:spPr bwMode="auto">
        <a:xfrm>
          <a:off x="14864291" y="182033"/>
          <a:ext cx="1489076" cy="563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603249</xdr:colOff>
      <xdr:row>0</xdr:row>
      <xdr:rowOff>148166</xdr:rowOff>
    </xdr:from>
    <xdr:to>
      <xdr:col>14</xdr:col>
      <xdr:colOff>986366</xdr:colOff>
      <xdr:row>2</xdr:row>
      <xdr:rowOff>44973</xdr:rowOff>
    </xdr:to>
    <xdr:pic>
      <xdr:nvPicPr>
        <xdr:cNvPr id="2" name="Picture 1" descr="Massachusetts Awards $14 Million to Address Digital Divide | MBI">
          <a:extLst>
            <a:ext uri="{FF2B5EF4-FFF2-40B4-BE49-F238E27FC236}">
              <a16:creationId xmlns:a16="http://schemas.microsoft.com/office/drawing/2014/main" id="{CB842451-F9C5-4F07-AC64-40A5A8714A3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939"/>
        <a:stretch/>
      </xdr:blipFill>
      <xdr:spPr bwMode="auto">
        <a:xfrm>
          <a:off x="17769416" y="148166"/>
          <a:ext cx="1483784" cy="563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676275</xdr:colOff>
      <xdr:row>0</xdr:row>
      <xdr:rowOff>228600</xdr:rowOff>
    </xdr:from>
    <xdr:ext cx="2619375" cy="447675"/>
    <xdr:pic>
      <xdr:nvPicPr>
        <xdr:cNvPr id="2" name="image1.png" title="Image">
          <a:extLst>
            <a:ext uri="{FF2B5EF4-FFF2-40B4-BE49-F238E27FC236}">
              <a16:creationId xmlns:a16="http://schemas.microsoft.com/office/drawing/2014/main" id="{00000000-0008-0000-07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7.xml><?xml version="1.0" encoding="utf-8"?>
<xdr:wsDr xmlns:xdr="http://schemas.openxmlformats.org/drawingml/2006/spreadsheetDrawing" xmlns:a="http://schemas.openxmlformats.org/drawingml/2006/main">
  <xdr:twoCellAnchor editAs="oneCell">
    <xdr:from>
      <xdr:col>1</xdr:col>
      <xdr:colOff>3185584</xdr:colOff>
      <xdr:row>0</xdr:row>
      <xdr:rowOff>137583</xdr:rowOff>
    </xdr:from>
    <xdr:to>
      <xdr:col>2</xdr:col>
      <xdr:colOff>1346201</xdr:colOff>
      <xdr:row>2</xdr:row>
      <xdr:rowOff>34390</xdr:rowOff>
    </xdr:to>
    <xdr:pic>
      <xdr:nvPicPr>
        <xdr:cNvPr id="2" name="Picture 1" descr="Massachusetts Awards $14 Million to Address Digital Divide | MBI">
          <a:extLst>
            <a:ext uri="{FF2B5EF4-FFF2-40B4-BE49-F238E27FC236}">
              <a16:creationId xmlns:a16="http://schemas.microsoft.com/office/drawing/2014/main" id="{E4C06C99-4888-4D61-9B59-B1832E78351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31939"/>
        <a:stretch/>
      </xdr:blipFill>
      <xdr:spPr bwMode="auto">
        <a:xfrm>
          <a:off x="3566584" y="137583"/>
          <a:ext cx="1483784" cy="5635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4:I501" headerRowDxfId="13" dataDxfId="12" totalsRowDxfId="11">
  <tableColumns count="8">
    <tableColumn id="1" xr3:uid="{00000000-0010-0000-0000-000001000000}" name="Item" dataDxfId="10"/>
    <tableColumn id="2" xr3:uid="{00000000-0010-0000-0000-000002000000}" name="Cost Category" dataDxfId="9"/>
    <tableColumn id="3" xr3:uid="{00000000-0010-0000-0000-000003000000}" name="Unit Costs ($)" dataDxfId="8"/>
    <tableColumn id="4" xr3:uid="{00000000-0010-0000-0000-000004000000}" name="Unit Quantities (#)" dataDxfId="7"/>
    <tableColumn id="5" xr3:uid="{00000000-0010-0000-0000-000005000000}" name="TOTAL" dataDxfId="6"/>
    <tableColumn id="6" xr3:uid="{FD4A59E8-4B22-4A2C-A7BB-9119272F8981}" name="GRANT REQUEST" dataDxfId="4" totalsRowDxfId="5"/>
    <tableColumn id="7" xr3:uid="{2E51886D-AAF8-4727-9ACC-79B5564CC97D}" name="MATCH $" dataDxfId="2" totalsRowDxfId="3"/>
    <tableColumn id="8" xr3:uid="{32E74E91-CCE5-4ADB-8F4B-FF6A9C541611}" name="check" dataDxfId="0" totalsRowDxfId="1">
      <calculatedColumnFormula>Table_1[[#This Row],[TOTAL]]-Table_1[[#This Row],[GRANT REQUEST]]-Table_1[[#This Row],[MATCH $]]</calculatedColumnFormula>
    </tableColumn>
  </tableColumns>
  <tableStyleInfo name="Capital Budget Detail-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18"/>
  <sheetViews>
    <sheetView showGridLines="0" zoomScale="90" zoomScaleNormal="90" workbookViewId="0">
      <selection activeCell="C25" sqref="C25"/>
    </sheetView>
  </sheetViews>
  <sheetFormatPr defaultColWidth="12.5703125" defaultRowHeight="15" customHeight="1"/>
  <cols>
    <col min="1" max="1" width="4.28515625" style="15" customWidth="1"/>
    <col min="2" max="2" width="27.28515625" style="15" customWidth="1"/>
    <col min="3" max="3" width="134.85546875" style="15" customWidth="1"/>
    <col min="4" max="5" width="9.42578125" style="15" customWidth="1"/>
    <col min="6" max="24" width="7.7109375" style="15" customWidth="1"/>
    <col min="25" max="16384" width="12.5703125" style="15"/>
  </cols>
  <sheetData>
    <row r="2" spans="2:7" ht="37.5" customHeight="1">
      <c r="B2" s="172" t="s">
        <v>0</v>
      </c>
      <c r="C2" s="173"/>
    </row>
    <row r="3" spans="2:7" ht="7.5" customHeight="1">
      <c r="B3" s="11"/>
      <c r="C3" s="13"/>
    </row>
    <row r="4" spans="2:7" ht="15" customHeight="1">
      <c r="B4" s="174" t="s">
        <v>1</v>
      </c>
      <c r="C4" s="175"/>
    </row>
    <row r="5" spans="2:7" ht="15" customHeight="1">
      <c r="B5" s="126" t="s">
        <v>2</v>
      </c>
      <c r="C5" s="127"/>
    </row>
    <row r="6" spans="2:7" ht="15" customHeight="1">
      <c r="B6" s="128" t="s">
        <v>3</v>
      </c>
      <c r="C6" s="129"/>
    </row>
    <row r="7" spans="2:7" ht="15" customHeight="1">
      <c r="B7" s="165" t="s">
        <v>4</v>
      </c>
      <c r="C7" s="129"/>
    </row>
    <row r="8" spans="2:7" ht="15" customHeight="1">
      <c r="B8" s="176" t="s">
        <v>5</v>
      </c>
      <c r="C8" s="177"/>
    </row>
    <row r="9" spans="2:7" ht="16.5" thickBot="1">
      <c r="B9" s="11"/>
      <c r="C9" s="13"/>
    </row>
    <row r="10" spans="2:7" ht="32.1">
      <c r="B10" s="130" t="s">
        <v>6</v>
      </c>
      <c r="C10" s="131" t="s">
        <v>7</v>
      </c>
    </row>
    <row r="11" spans="2:7" ht="15.95">
      <c r="B11" s="11"/>
      <c r="C11" s="13"/>
    </row>
    <row r="12" spans="2:7" ht="105" customHeight="1">
      <c r="B12" s="132" t="s">
        <v>8</v>
      </c>
      <c r="C12" s="168" t="s">
        <v>9</v>
      </c>
      <c r="G12"/>
    </row>
    <row r="13" spans="2:7" ht="15.95">
      <c r="B13" s="12"/>
      <c r="C13" s="13"/>
    </row>
    <row r="14" spans="2:7" ht="133.5" customHeight="1">
      <c r="B14" s="130" t="s">
        <v>10</v>
      </c>
      <c r="C14" s="131" t="s">
        <v>11</v>
      </c>
    </row>
    <row r="15" spans="2:7" ht="14.25" customHeight="1" thickTop="1" thickBot="1">
      <c r="B15" s="12"/>
      <c r="C15" s="13"/>
    </row>
    <row r="16" spans="2:7" ht="286.5" customHeight="1">
      <c r="B16" s="133" t="s">
        <v>12</v>
      </c>
      <c r="C16" s="169" t="s">
        <v>13</v>
      </c>
    </row>
    <row r="17" spans="2:3" ht="16.5" thickBot="1">
      <c r="B17" s="12"/>
      <c r="C17" s="14"/>
    </row>
    <row r="18" spans="2:3" ht="16.5" thickBot="1">
      <c r="B18" s="133" t="s">
        <v>14</v>
      </c>
      <c r="C18" s="134" t="s">
        <v>15</v>
      </c>
    </row>
  </sheetData>
  <mergeCells count="3">
    <mergeCell ref="B2:C2"/>
    <mergeCell ref="B4:C4"/>
    <mergeCell ref="B8:C8"/>
  </mergeCells>
  <pageMargins left="0.7" right="0.7" top="0.75" bottom="0.75" header="0" footer="0"/>
  <pageSetup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15F4C5-7ECE-4587-8197-9BF8256E189E}">
  <dimension ref="B1:F22"/>
  <sheetViews>
    <sheetView showGridLines="0" topLeftCell="B8" zoomScale="90" zoomScaleNormal="90" workbookViewId="0">
      <selection activeCell="C22" sqref="C22"/>
    </sheetView>
  </sheetViews>
  <sheetFormatPr defaultColWidth="9.140625" defaultRowHeight="15.95"/>
  <cols>
    <col min="1" max="1" width="4.28515625" style="17" customWidth="1"/>
    <col min="2" max="2" width="39.85546875" style="17" customWidth="1"/>
    <col min="3" max="3" width="184.5703125" style="17" customWidth="1"/>
    <col min="4" max="16384" width="9.140625" style="17"/>
  </cols>
  <sheetData>
    <row r="1" spans="2:6" ht="15" customHeight="1"/>
    <row r="2" spans="2:6" ht="36.75" customHeight="1">
      <c r="B2" s="20" t="s">
        <v>16</v>
      </c>
      <c r="C2" s="16"/>
      <c r="D2" s="141"/>
      <c r="E2" s="141"/>
      <c r="F2" s="141"/>
    </row>
    <row r="3" spans="2:6" ht="5.45" customHeight="1">
      <c r="C3" s="18"/>
      <c r="D3" s="141"/>
      <c r="E3" s="141"/>
      <c r="F3" s="141"/>
    </row>
    <row r="4" spans="2:6" s="141" customFormat="1" ht="20.45" customHeight="1">
      <c r="B4" s="19" t="s">
        <v>17</v>
      </c>
      <c r="C4" s="19" t="s">
        <v>18</v>
      </c>
    </row>
    <row r="5" spans="2:6" ht="37.5" customHeight="1">
      <c r="B5" s="120" t="s">
        <v>19</v>
      </c>
      <c r="C5" s="121" t="s">
        <v>20</v>
      </c>
    </row>
    <row r="6" spans="2:6" ht="39" customHeight="1">
      <c r="B6" s="122" t="s">
        <v>21</v>
      </c>
      <c r="C6" s="121" t="s">
        <v>22</v>
      </c>
    </row>
    <row r="7" spans="2:6" ht="39" customHeight="1">
      <c r="B7" s="120" t="s">
        <v>23</v>
      </c>
      <c r="C7" s="121" t="s">
        <v>24</v>
      </c>
    </row>
    <row r="8" spans="2:6" ht="39" customHeight="1">
      <c r="B8" s="122" t="s">
        <v>25</v>
      </c>
      <c r="C8" s="121" t="s">
        <v>26</v>
      </c>
    </row>
    <row r="9" spans="2:6" ht="39" customHeight="1">
      <c r="B9" s="122" t="s">
        <v>27</v>
      </c>
      <c r="C9" s="123" t="s">
        <v>28</v>
      </c>
    </row>
    <row r="10" spans="2:6" ht="34.5" customHeight="1">
      <c r="B10" s="178" t="s">
        <v>29</v>
      </c>
      <c r="C10" s="123" t="s">
        <v>30</v>
      </c>
    </row>
    <row r="11" spans="2:6">
      <c r="B11" s="178"/>
      <c r="C11" s="124" t="s">
        <v>31</v>
      </c>
    </row>
    <row r="12" spans="2:6">
      <c r="B12" s="178"/>
      <c r="C12" s="124" t="s">
        <v>32</v>
      </c>
    </row>
    <row r="13" spans="2:6">
      <c r="B13" s="178"/>
      <c r="C13" s="124" t="s">
        <v>33</v>
      </c>
    </row>
    <row r="14" spans="2:6">
      <c r="B14" s="178"/>
      <c r="C14" s="124" t="s">
        <v>34</v>
      </c>
    </row>
    <row r="15" spans="2:6">
      <c r="B15" s="178"/>
      <c r="C15" s="124" t="s">
        <v>35</v>
      </c>
    </row>
    <row r="16" spans="2:6">
      <c r="B16" s="178"/>
      <c r="C16" s="124" t="s">
        <v>36</v>
      </c>
    </row>
    <row r="17" spans="2:3" ht="32.1">
      <c r="B17" s="178" t="s">
        <v>37</v>
      </c>
      <c r="C17" s="123" t="s">
        <v>38</v>
      </c>
    </row>
    <row r="18" spans="2:3">
      <c r="B18" s="178"/>
      <c r="C18" s="124" t="s">
        <v>39</v>
      </c>
    </row>
    <row r="19" spans="2:3">
      <c r="B19" s="178"/>
      <c r="C19" s="124" t="s">
        <v>40</v>
      </c>
    </row>
    <row r="20" spans="2:3">
      <c r="B20" s="178"/>
      <c r="C20" s="124" t="s">
        <v>41</v>
      </c>
    </row>
    <row r="21" spans="2:3">
      <c r="B21" s="178"/>
      <c r="C21" s="125" t="s">
        <v>42</v>
      </c>
    </row>
    <row r="22" spans="2:3" ht="37.5" customHeight="1">
      <c r="B22" s="120" t="s">
        <v>43</v>
      </c>
      <c r="C22" s="121" t="s">
        <v>44</v>
      </c>
    </row>
  </sheetData>
  <mergeCells count="2">
    <mergeCell ref="B10:B16"/>
    <mergeCell ref="B17:B21"/>
  </mergeCells>
  <dataValidations disablePrompts="1" count="1">
    <dataValidation allowBlank="1" showInputMessage="1" showErrorMessage="1" prompt="Title of the project. Enter a new title in this cell. Highlight a period in H2. Chart legend is in J2 to AI2" sqref="C2:C3 B2" xr:uid="{705DE6FE-E1EA-48D9-85D2-6584030881CB}"/>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B2:K501"/>
  <sheetViews>
    <sheetView showGridLines="0" tabSelected="1" zoomScale="90" zoomScaleNormal="90" workbookViewId="0">
      <pane ySplit="4" topLeftCell="B5" activePane="bottomLeft" state="frozen"/>
      <selection pane="bottomLeft" activeCell="I2" sqref="I2"/>
    </sheetView>
  </sheetViews>
  <sheetFormatPr defaultColWidth="12.5703125" defaultRowHeight="15" customHeight="1"/>
  <cols>
    <col min="1" max="1" width="5.7109375" style="10" customWidth="1"/>
    <col min="2" max="2" width="42.42578125" style="10" customWidth="1"/>
    <col min="3" max="3" width="58.42578125" style="10" customWidth="1"/>
    <col min="4" max="6" width="27" style="10" customWidth="1"/>
    <col min="7" max="8" width="21.85546875" style="10" customWidth="1"/>
    <col min="9" max="10" width="12.85546875" style="10" customWidth="1"/>
    <col min="11" max="11" width="8.42578125" style="10" hidden="1" customWidth="1"/>
    <col min="12" max="27" width="8.42578125" style="10" customWidth="1"/>
    <col min="28" max="16384" width="12.5703125" style="10"/>
  </cols>
  <sheetData>
    <row r="2" spans="2:11" s="15" customFormat="1" ht="245.25" customHeight="1">
      <c r="B2" s="132" t="s">
        <v>8</v>
      </c>
      <c r="C2" s="168" t="s">
        <v>45</v>
      </c>
      <c r="G2"/>
    </row>
    <row r="3" spans="2:11" ht="37.5" customHeight="1">
      <c r="B3" s="179" t="s">
        <v>46</v>
      </c>
      <c r="C3" s="180"/>
      <c r="D3" s="180"/>
      <c r="E3" s="180"/>
      <c r="F3" s="180"/>
      <c r="G3" s="180"/>
      <c r="H3" s="180"/>
    </row>
    <row r="4" spans="2:11" s="117" customFormat="1" ht="22.5" customHeight="1">
      <c r="B4" s="75" t="s">
        <v>47</v>
      </c>
      <c r="C4" s="76" t="s">
        <v>48</v>
      </c>
      <c r="D4" s="76" t="s">
        <v>49</v>
      </c>
      <c r="E4" s="76" t="s">
        <v>50</v>
      </c>
      <c r="F4" s="77" t="s">
        <v>51</v>
      </c>
      <c r="G4" s="77" t="s">
        <v>52</v>
      </c>
      <c r="H4" s="77" t="s">
        <v>53</v>
      </c>
      <c r="I4" s="167" t="s">
        <v>54</v>
      </c>
      <c r="K4" s="118" t="s">
        <v>55</v>
      </c>
    </row>
    <row r="5" spans="2:11" ht="14.25" customHeight="1">
      <c r="B5" s="142"/>
      <c r="C5" s="143"/>
      <c r="D5" s="144"/>
      <c r="E5" s="145"/>
      <c r="F5" s="22">
        <f t="shared" ref="F5:F259" si="0">D5*E5</f>
        <v>0</v>
      </c>
      <c r="G5" s="22"/>
      <c r="H5" s="22"/>
      <c r="I5" s="166">
        <f>Table_1[[#This Row],[TOTAL]]-Table_1[[#This Row],[GRANT REQUEST]]-Table_1[[#This Row],[MATCH $]]</f>
        <v>0</v>
      </c>
      <c r="K5" s="10" t="str">
        <f>'Cost Summary'!B4</f>
        <v>Administration and legal expenses</v>
      </c>
    </row>
    <row r="6" spans="2:11" ht="14.25" customHeight="1">
      <c r="B6" s="142"/>
      <c r="C6" s="143"/>
      <c r="D6" s="144"/>
      <c r="E6" s="145"/>
      <c r="F6" s="22">
        <f t="shared" si="0"/>
        <v>0</v>
      </c>
      <c r="G6" s="22"/>
      <c r="H6" s="22"/>
      <c r="I6" s="166">
        <f>Table_1[[#This Row],[TOTAL]]-Table_1[[#This Row],[GRANT REQUEST]]-Table_1[[#This Row],[MATCH $]]</f>
        <v>0</v>
      </c>
      <c r="K6" s="10" t="str">
        <f>'Cost Summary'!B5</f>
        <v>Architectural, engineering, and other consulting fees</v>
      </c>
    </row>
    <row r="7" spans="2:11" ht="14.25" customHeight="1">
      <c r="B7" s="142"/>
      <c r="C7" s="143"/>
      <c r="D7" s="144"/>
      <c r="E7" s="145"/>
      <c r="F7" s="22">
        <f t="shared" si="0"/>
        <v>0</v>
      </c>
      <c r="G7" s="22"/>
      <c r="H7" s="22"/>
      <c r="I7" s="166">
        <f>Table_1[[#This Row],[TOTAL]]-Table_1[[#This Row],[GRANT REQUEST]]-Table_1[[#This Row],[MATCH $]]</f>
        <v>0</v>
      </c>
      <c r="K7" s="10" t="str">
        <f>'Cost Summary'!B6</f>
        <v>Permitting</v>
      </c>
    </row>
    <row r="8" spans="2:11" ht="14.25" customHeight="1">
      <c r="B8" s="142"/>
      <c r="C8" s="143"/>
      <c r="D8" s="144"/>
      <c r="E8" s="145"/>
      <c r="F8" s="22">
        <f t="shared" si="0"/>
        <v>0</v>
      </c>
      <c r="G8" s="22"/>
      <c r="H8" s="22"/>
      <c r="I8" s="166">
        <f>Table_1[[#This Row],[TOTAL]]-Table_1[[#This Row],[GRANT REQUEST]]-Table_1[[#This Row],[MATCH $]]</f>
        <v>0</v>
      </c>
      <c r="K8" s="10" t="str">
        <f>'Cost Summary'!B7</f>
        <v>Land/structures, make ready, and ROW appraisals, etc.</v>
      </c>
    </row>
    <row r="9" spans="2:11" ht="14.25" customHeight="1">
      <c r="B9" s="142"/>
      <c r="C9" s="143"/>
      <c r="D9" s="144"/>
      <c r="E9" s="145"/>
      <c r="F9" s="22">
        <f t="shared" si="0"/>
        <v>0</v>
      </c>
      <c r="G9" s="22"/>
      <c r="H9" s="22"/>
      <c r="I9" s="166">
        <f>Table_1[[#This Row],[TOTAL]]-Table_1[[#This Row],[GRANT REQUEST]]-Table_1[[#This Row],[MATCH $]]</f>
        <v>0</v>
      </c>
      <c r="K9" s="10" t="str">
        <f>'Cost Summary'!B8</f>
        <v>Site preparation work</v>
      </c>
    </row>
    <row r="10" spans="2:11" ht="14.25" customHeight="1">
      <c r="B10" s="142"/>
      <c r="C10" s="143"/>
      <c r="D10" s="144"/>
      <c r="E10" s="145"/>
      <c r="F10" s="22">
        <f t="shared" si="0"/>
        <v>0</v>
      </c>
      <c r="G10" s="22"/>
      <c r="H10" s="22"/>
      <c r="I10" s="166">
        <f>Table_1[[#This Row],[TOTAL]]-Table_1[[#This Row],[GRANT REQUEST]]-Table_1[[#This Row],[MATCH $]]</f>
        <v>0</v>
      </c>
      <c r="K10" s="10" t="str">
        <f>'Cost Summary'!B10</f>
        <v>Construction: Equipment Shelter/Land Rental</v>
      </c>
    </row>
    <row r="11" spans="2:11" ht="14.25" customHeight="1">
      <c r="B11" s="142"/>
      <c r="C11" s="143"/>
      <c r="D11" s="144"/>
      <c r="E11" s="145"/>
      <c r="F11" s="22">
        <f t="shared" si="0"/>
        <v>0</v>
      </c>
      <c r="G11" s="22"/>
      <c r="H11" s="22"/>
      <c r="I11" s="166">
        <f>Table_1[[#This Row],[TOTAL]]-Table_1[[#This Row],[GRANT REQUEST]]-Table_1[[#This Row],[MATCH $]]</f>
        <v>0</v>
      </c>
      <c r="K11" s="10" t="str">
        <f>'Cost Summary'!B11</f>
        <v>Construction: Project and Construction Management</v>
      </c>
    </row>
    <row r="12" spans="2:11" ht="14.25" customHeight="1">
      <c r="B12" s="142"/>
      <c r="C12" s="143"/>
      <c r="D12" s="144"/>
      <c r="E12" s="145"/>
      <c r="F12" s="22">
        <f t="shared" si="0"/>
        <v>0</v>
      </c>
      <c r="G12" s="22"/>
      <c r="H12" s="22"/>
      <c r="I12" s="166">
        <f>Table_1[[#This Row],[TOTAL]]-Table_1[[#This Row],[GRANT REQUEST]]-Table_1[[#This Row],[MATCH $]]</f>
        <v>0</v>
      </c>
      <c r="K12" s="10" t="str">
        <f>'Cost Summary'!B12</f>
        <v>Construction: Middle Mile Construction Material and Labor</v>
      </c>
    </row>
    <row r="13" spans="2:11" ht="14.25" customHeight="1">
      <c r="B13" s="142"/>
      <c r="C13" s="143"/>
      <c r="D13" s="144"/>
      <c r="E13" s="145"/>
      <c r="F13" s="22">
        <f t="shared" si="0"/>
        <v>0</v>
      </c>
      <c r="G13" s="22"/>
      <c r="H13" s="22"/>
      <c r="I13" s="166">
        <f>Table_1[[#This Row],[TOTAL]]-Table_1[[#This Row],[GRANT REQUEST]]-Table_1[[#This Row],[MATCH $]]</f>
        <v>0</v>
      </c>
      <c r="K13" s="10" t="str">
        <f>'Cost Summary'!B13</f>
        <v>Construction: Last Mile Construction Material and Labor</v>
      </c>
    </row>
    <row r="14" spans="2:11" ht="14.25" customHeight="1">
      <c r="B14" s="142"/>
      <c r="C14" s="143"/>
      <c r="D14" s="144"/>
      <c r="E14" s="145"/>
      <c r="F14" s="22">
        <f t="shared" si="0"/>
        <v>0</v>
      </c>
      <c r="G14" s="22"/>
      <c r="H14" s="22"/>
      <c r="I14" s="166">
        <f>Table_1[[#This Row],[TOTAL]]-Table_1[[#This Row],[GRANT REQUEST]]-Table_1[[#This Row],[MATCH $]]</f>
        <v>0</v>
      </c>
      <c r="K14" s="10" t="str">
        <f>'Cost Summary'!B14</f>
        <v>Construction: Customer Premise Labor and Installation</v>
      </c>
    </row>
    <row r="15" spans="2:11" ht="14.25" customHeight="1">
      <c r="B15" s="142"/>
      <c r="C15" s="143"/>
      <c r="D15" s="144"/>
      <c r="E15" s="145"/>
      <c r="F15" s="22">
        <f t="shared" si="0"/>
        <v>0</v>
      </c>
      <c r="G15" s="22"/>
      <c r="H15" s="22"/>
      <c r="I15" s="166">
        <f>Table_1[[#This Row],[TOTAL]]-Table_1[[#This Row],[GRANT REQUEST]]-Table_1[[#This Row],[MATCH $]]</f>
        <v>0</v>
      </c>
      <c r="K15" s="10" t="str">
        <f>'Cost Summary'!B15</f>
        <v>Construction: Towers Construction and Improvement/Installation Costs</v>
      </c>
    </row>
    <row r="16" spans="2:11" ht="14.25" customHeight="1">
      <c r="B16" s="142"/>
      <c r="C16" s="143"/>
      <c r="D16" s="144"/>
      <c r="E16" s="145"/>
      <c r="F16" s="22">
        <f t="shared" si="0"/>
        <v>0</v>
      </c>
      <c r="G16" s="22"/>
      <c r="H16" s="22"/>
      <c r="I16" s="166">
        <f>Table_1[[#This Row],[TOTAL]]-Table_1[[#This Row],[GRANT REQUEST]]-Table_1[[#This Row],[MATCH $]]</f>
        <v>0</v>
      </c>
      <c r="K16" s="10" t="str">
        <f>'Cost Summary'!B17</f>
        <v>Equipment - Middle Mile Construction Equipment</v>
      </c>
    </row>
    <row r="17" spans="2:11" ht="14.25" customHeight="1">
      <c r="B17" s="142"/>
      <c r="C17" s="143"/>
      <c r="D17" s="144"/>
      <c r="E17" s="145"/>
      <c r="F17" s="22">
        <f t="shared" si="0"/>
        <v>0</v>
      </c>
      <c r="G17" s="22"/>
      <c r="H17" s="22"/>
      <c r="I17" s="166">
        <f>Table_1[[#This Row],[TOTAL]]-Table_1[[#This Row],[GRANT REQUEST]]-Table_1[[#This Row],[MATCH $]]</f>
        <v>0</v>
      </c>
      <c r="K17" s="10" t="str">
        <f>'Cost Summary'!B18</f>
        <v>Equipment - Last Mile Construction Equipment</v>
      </c>
    </row>
    <row r="18" spans="2:11" ht="14.25" customHeight="1">
      <c r="B18" s="142"/>
      <c r="C18" s="143"/>
      <c r="D18" s="144"/>
      <c r="E18" s="145"/>
      <c r="F18" s="22">
        <f t="shared" si="0"/>
        <v>0</v>
      </c>
      <c r="G18" s="22"/>
      <c r="H18" s="22"/>
      <c r="I18" s="166">
        <f>Table_1[[#This Row],[TOTAL]]-Table_1[[#This Row],[GRANT REQUEST]]-Table_1[[#This Row],[MATCH $]]</f>
        <v>0</v>
      </c>
      <c r="K18" s="10" t="str">
        <f>'Cost Summary'!B19</f>
        <v>Equipment - Customer Premise Equipment</v>
      </c>
    </row>
    <row r="19" spans="2:11" ht="14.25" customHeight="1">
      <c r="B19" s="142"/>
      <c r="C19" s="143"/>
      <c r="D19" s="144"/>
      <c r="E19" s="145"/>
      <c r="F19" s="22">
        <f t="shared" si="0"/>
        <v>0</v>
      </c>
      <c r="G19" s="22"/>
      <c r="H19" s="22"/>
      <c r="I19" s="166">
        <f>Table_1[[#This Row],[TOTAL]]-Table_1[[#This Row],[GRANT REQUEST]]-Table_1[[#This Row],[MATCH $]]</f>
        <v>0</v>
      </c>
      <c r="K19" s="10" t="str">
        <f>'Cost Summary'!B20</f>
        <v>Equipment - Towers and Tower Improvement</v>
      </c>
    </row>
    <row r="20" spans="2:11" ht="14.25" customHeight="1">
      <c r="B20" s="142"/>
      <c r="C20" s="143"/>
      <c r="D20" s="144"/>
      <c r="E20" s="145"/>
      <c r="F20" s="22">
        <f t="shared" si="0"/>
        <v>0</v>
      </c>
      <c r="G20" s="22"/>
      <c r="H20" s="22"/>
      <c r="I20" s="166">
        <f>Table_1[[#This Row],[TOTAL]]-Table_1[[#This Row],[GRANT REQUEST]]-Table_1[[#This Row],[MATCH $]]</f>
        <v>0</v>
      </c>
      <c r="K20" s="10" t="str">
        <f>'Cost Summary'!B21</f>
        <v>Miscellaneous</v>
      </c>
    </row>
    <row r="21" spans="2:11" ht="14.25" customHeight="1">
      <c r="B21" s="142"/>
      <c r="C21" s="143"/>
      <c r="D21" s="144"/>
      <c r="E21" s="145"/>
      <c r="F21" s="22">
        <f t="shared" si="0"/>
        <v>0</v>
      </c>
      <c r="G21" s="22"/>
      <c r="H21" s="22"/>
      <c r="I21" s="166">
        <f>Table_1[[#This Row],[TOTAL]]-Table_1[[#This Row],[GRANT REQUEST]]-Table_1[[#This Row],[MATCH $]]</f>
        <v>0</v>
      </c>
      <c r="J21" s="119"/>
    </row>
    <row r="22" spans="2:11" ht="14.25" customHeight="1">
      <c r="B22" s="142"/>
      <c r="C22" s="143"/>
      <c r="D22" s="144"/>
      <c r="E22" s="145"/>
      <c r="F22" s="22">
        <f t="shared" si="0"/>
        <v>0</v>
      </c>
      <c r="G22" s="22"/>
      <c r="H22" s="22"/>
      <c r="I22" s="166">
        <f>Table_1[[#This Row],[TOTAL]]-Table_1[[#This Row],[GRANT REQUEST]]-Table_1[[#This Row],[MATCH $]]</f>
        <v>0</v>
      </c>
    </row>
    <row r="23" spans="2:11" ht="14.25" customHeight="1">
      <c r="B23" s="142"/>
      <c r="C23" s="143"/>
      <c r="D23" s="144"/>
      <c r="E23" s="145"/>
      <c r="F23" s="22">
        <f t="shared" si="0"/>
        <v>0</v>
      </c>
      <c r="G23" s="22"/>
      <c r="H23" s="22"/>
      <c r="I23" s="166">
        <f>Table_1[[#This Row],[TOTAL]]-Table_1[[#This Row],[GRANT REQUEST]]-Table_1[[#This Row],[MATCH $]]</f>
        <v>0</v>
      </c>
    </row>
    <row r="24" spans="2:11" ht="14.25" customHeight="1">
      <c r="B24" s="142"/>
      <c r="C24" s="143"/>
      <c r="D24" s="144"/>
      <c r="E24" s="145"/>
      <c r="F24" s="22">
        <f t="shared" si="0"/>
        <v>0</v>
      </c>
      <c r="G24" s="22"/>
      <c r="H24" s="22"/>
      <c r="I24" s="166">
        <f>Table_1[[#This Row],[TOTAL]]-Table_1[[#This Row],[GRANT REQUEST]]-Table_1[[#This Row],[MATCH $]]</f>
        <v>0</v>
      </c>
    </row>
    <row r="25" spans="2:11" ht="14.25" customHeight="1">
      <c r="B25" s="142"/>
      <c r="C25" s="143"/>
      <c r="D25" s="144"/>
      <c r="E25" s="145"/>
      <c r="F25" s="22">
        <f t="shared" si="0"/>
        <v>0</v>
      </c>
      <c r="G25" s="22"/>
      <c r="H25" s="22"/>
      <c r="I25" s="166">
        <f>Table_1[[#This Row],[TOTAL]]-Table_1[[#This Row],[GRANT REQUEST]]-Table_1[[#This Row],[MATCH $]]</f>
        <v>0</v>
      </c>
    </row>
    <row r="26" spans="2:11" ht="14.25" customHeight="1">
      <c r="B26" s="142"/>
      <c r="C26" s="143"/>
      <c r="D26" s="144"/>
      <c r="E26" s="145"/>
      <c r="F26" s="22">
        <f t="shared" si="0"/>
        <v>0</v>
      </c>
      <c r="G26" s="22"/>
      <c r="H26" s="22"/>
      <c r="I26" s="166">
        <f>Table_1[[#This Row],[TOTAL]]-Table_1[[#This Row],[GRANT REQUEST]]-Table_1[[#This Row],[MATCH $]]</f>
        <v>0</v>
      </c>
    </row>
    <row r="27" spans="2:11" ht="14.25" customHeight="1">
      <c r="B27" s="142"/>
      <c r="C27" s="143"/>
      <c r="D27" s="144"/>
      <c r="E27" s="145"/>
      <c r="F27" s="22">
        <f t="shared" si="0"/>
        <v>0</v>
      </c>
      <c r="G27" s="22"/>
      <c r="H27" s="22"/>
      <c r="I27" s="166">
        <f>Table_1[[#This Row],[TOTAL]]-Table_1[[#This Row],[GRANT REQUEST]]-Table_1[[#This Row],[MATCH $]]</f>
        <v>0</v>
      </c>
    </row>
    <row r="28" spans="2:11" ht="14.25" customHeight="1">
      <c r="B28" s="142"/>
      <c r="C28" s="143"/>
      <c r="D28" s="144"/>
      <c r="E28" s="145"/>
      <c r="F28" s="22">
        <f t="shared" si="0"/>
        <v>0</v>
      </c>
      <c r="G28" s="22"/>
      <c r="H28" s="22"/>
      <c r="I28" s="166">
        <f>Table_1[[#This Row],[TOTAL]]-Table_1[[#This Row],[GRANT REQUEST]]-Table_1[[#This Row],[MATCH $]]</f>
        <v>0</v>
      </c>
    </row>
    <row r="29" spans="2:11" ht="14.25" customHeight="1">
      <c r="B29" s="142"/>
      <c r="C29" s="143"/>
      <c r="D29" s="144"/>
      <c r="E29" s="145"/>
      <c r="F29" s="22">
        <f t="shared" si="0"/>
        <v>0</v>
      </c>
      <c r="G29" s="22"/>
      <c r="H29" s="22"/>
      <c r="I29" s="166">
        <f>Table_1[[#This Row],[TOTAL]]-Table_1[[#This Row],[GRANT REQUEST]]-Table_1[[#This Row],[MATCH $]]</f>
        <v>0</v>
      </c>
    </row>
    <row r="30" spans="2:11" ht="14.25" customHeight="1">
      <c r="B30" s="142"/>
      <c r="C30" s="143"/>
      <c r="D30" s="144"/>
      <c r="E30" s="145"/>
      <c r="F30" s="22">
        <f t="shared" si="0"/>
        <v>0</v>
      </c>
      <c r="G30" s="22"/>
      <c r="H30" s="22"/>
      <c r="I30" s="166">
        <f>Table_1[[#This Row],[TOTAL]]-Table_1[[#This Row],[GRANT REQUEST]]-Table_1[[#This Row],[MATCH $]]</f>
        <v>0</v>
      </c>
    </row>
    <row r="31" spans="2:11" ht="14.25" customHeight="1">
      <c r="B31" s="142"/>
      <c r="C31" s="143"/>
      <c r="D31" s="144"/>
      <c r="E31" s="145"/>
      <c r="F31" s="22">
        <f t="shared" si="0"/>
        <v>0</v>
      </c>
      <c r="G31" s="22"/>
      <c r="H31" s="22"/>
      <c r="I31" s="166">
        <f>Table_1[[#This Row],[TOTAL]]-Table_1[[#This Row],[GRANT REQUEST]]-Table_1[[#This Row],[MATCH $]]</f>
        <v>0</v>
      </c>
    </row>
    <row r="32" spans="2:11" ht="14.25" customHeight="1">
      <c r="B32" s="142"/>
      <c r="C32" s="143"/>
      <c r="D32" s="144"/>
      <c r="E32" s="145"/>
      <c r="F32" s="22">
        <f t="shared" si="0"/>
        <v>0</v>
      </c>
      <c r="G32" s="22"/>
      <c r="H32" s="22"/>
      <c r="I32" s="166">
        <f>Table_1[[#This Row],[TOTAL]]-Table_1[[#This Row],[GRANT REQUEST]]-Table_1[[#This Row],[MATCH $]]</f>
        <v>0</v>
      </c>
    </row>
    <row r="33" spans="2:9" ht="14.25" customHeight="1">
      <c r="B33" s="142"/>
      <c r="C33" s="143"/>
      <c r="D33" s="144"/>
      <c r="E33" s="145"/>
      <c r="F33" s="22">
        <f t="shared" si="0"/>
        <v>0</v>
      </c>
      <c r="G33" s="22"/>
      <c r="H33" s="22"/>
      <c r="I33" s="166">
        <f>Table_1[[#This Row],[TOTAL]]-Table_1[[#This Row],[GRANT REQUEST]]-Table_1[[#This Row],[MATCH $]]</f>
        <v>0</v>
      </c>
    </row>
    <row r="34" spans="2:9" ht="14.25" customHeight="1">
      <c r="B34" s="142"/>
      <c r="C34" s="143"/>
      <c r="D34" s="144"/>
      <c r="E34" s="145"/>
      <c r="F34" s="22">
        <f t="shared" si="0"/>
        <v>0</v>
      </c>
      <c r="G34" s="22"/>
      <c r="H34" s="22"/>
      <c r="I34" s="166">
        <f>Table_1[[#This Row],[TOTAL]]-Table_1[[#This Row],[GRANT REQUEST]]-Table_1[[#This Row],[MATCH $]]</f>
        <v>0</v>
      </c>
    </row>
    <row r="35" spans="2:9" ht="14.25" customHeight="1">
      <c r="B35" s="142"/>
      <c r="C35" s="143"/>
      <c r="D35" s="144"/>
      <c r="E35" s="145"/>
      <c r="F35" s="22">
        <f t="shared" si="0"/>
        <v>0</v>
      </c>
      <c r="G35" s="22"/>
      <c r="H35" s="22"/>
      <c r="I35" s="166">
        <f>Table_1[[#This Row],[TOTAL]]-Table_1[[#This Row],[GRANT REQUEST]]-Table_1[[#This Row],[MATCH $]]</f>
        <v>0</v>
      </c>
    </row>
    <row r="36" spans="2:9" ht="14.25" customHeight="1">
      <c r="B36" s="142"/>
      <c r="C36" s="143"/>
      <c r="D36" s="144"/>
      <c r="E36" s="145"/>
      <c r="F36" s="22">
        <f t="shared" si="0"/>
        <v>0</v>
      </c>
      <c r="G36" s="22"/>
      <c r="H36" s="22"/>
      <c r="I36" s="166">
        <f>Table_1[[#This Row],[TOTAL]]-Table_1[[#This Row],[GRANT REQUEST]]-Table_1[[#This Row],[MATCH $]]</f>
        <v>0</v>
      </c>
    </row>
    <row r="37" spans="2:9" ht="14.25" customHeight="1">
      <c r="B37" s="142"/>
      <c r="C37" s="143"/>
      <c r="D37" s="144"/>
      <c r="E37" s="145"/>
      <c r="F37" s="22">
        <f t="shared" si="0"/>
        <v>0</v>
      </c>
      <c r="G37" s="22"/>
      <c r="H37" s="22"/>
      <c r="I37" s="166">
        <f>Table_1[[#This Row],[TOTAL]]-Table_1[[#This Row],[GRANT REQUEST]]-Table_1[[#This Row],[MATCH $]]</f>
        <v>0</v>
      </c>
    </row>
    <row r="38" spans="2:9" ht="14.25" customHeight="1">
      <c r="B38" s="146"/>
      <c r="C38" s="147"/>
      <c r="D38" s="144"/>
      <c r="E38" s="148"/>
      <c r="F38" s="22">
        <f t="shared" si="0"/>
        <v>0</v>
      </c>
      <c r="G38" s="22"/>
      <c r="H38" s="22"/>
      <c r="I38" s="166">
        <f>Table_1[[#This Row],[TOTAL]]-Table_1[[#This Row],[GRANT REQUEST]]-Table_1[[#This Row],[MATCH $]]</f>
        <v>0</v>
      </c>
    </row>
    <row r="39" spans="2:9" ht="14.25" customHeight="1">
      <c r="B39" s="142"/>
      <c r="C39" s="143"/>
      <c r="D39" s="144"/>
      <c r="E39" s="145"/>
      <c r="F39" s="22">
        <f t="shared" si="0"/>
        <v>0</v>
      </c>
      <c r="G39" s="22"/>
      <c r="H39" s="22"/>
      <c r="I39" s="166">
        <f>Table_1[[#This Row],[TOTAL]]-Table_1[[#This Row],[GRANT REQUEST]]-Table_1[[#This Row],[MATCH $]]</f>
        <v>0</v>
      </c>
    </row>
    <row r="40" spans="2:9" ht="14.25" customHeight="1">
      <c r="B40" s="142"/>
      <c r="C40" s="143"/>
      <c r="D40" s="144"/>
      <c r="E40" s="145"/>
      <c r="F40" s="22">
        <f t="shared" si="0"/>
        <v>0</v>
      </c>
      <c r="G40" s="22"/>
      <c r="H40" s="22"/>
      <c r="I40" s="166">
        <f>Table_1[[#This Row],[TOTAL]]-Table_1[[#This Row],[GRANT REQUEST]]-Table_1[[#This Row],[MATCH $]]</f>
        <v>0</v>
      </c>
    </row>
    <row r="41" spans="2:9" ht="14.25" customHeight="1">
      <c r="B41" s="142"/>
      <c r="C41" s="143"/>
      <c r="D41" s="144"/>
      <c r="E41" s="145"/>
      <c r="F41" s="22">
        <f t="shared" si="0"/>
        <v>0</v>
      </c>
      <c r="G41" s="22"/>
      <c r="H41" s="22"/>
      <c r="I41" s="166">
        <f>Table_1[[#This Row],[TOTAL]]-Table_1[[#This Row],[GRANT REQUEST]]-Table_1[[#This Row],[MATCH $]]</f>
        <v>0</v>
      </c>
    </row>
    <row r="42" spans="2:9" ht="14.25" customHeight="1">
      <c r="B42" s="142"/>
      <c r="C42" s="143"/>
      <c r="D42" s="144"/>
      <c r="E42" s="145"/>
      <c r="F42" s="22">
        <f t="shared" si="0"/>
        <v>0</v>
      </c>
      <c r="G42" s="22"/>
      <c r="H42" s="22"/>
      <c r="I42" s="166">
        <f>Table_1[[#This Row],[TOTAL]]-Table_1[[#This Row],[GRANT REQUEST]]-Table_1[[#This Row],[MATCH $]]</f>
        <v>0</v>
      </c>
    </row>
    <row r="43" spans="2:9" ht="14.25" customHeight="1">
      <c r="B43" s="142"/>
      <c r="C43" s="143"/>
      <c r="D43" s="144"/>
      <c r="E43" s="145"/>
      <c r="F43" s="22">
        <f t="shared" si="0"/>
        <v>0</v>
      </c>
      <c r="G43" s="22"/>
      <c r="H43" s="22"/>
      <c r="I43" s="166">
        <f>Table_1[[#This Row],[TOTAL]]-Table_1[[#This Row],[GRANT REQUEST]]-Table_1[[#This Row],[MATCH $]]</f>
        <v>0</v>
      </c>
    </row>
    <row r="44" spans="2:9" ht="14.25" customHeight="1">
      <c r="B44" s="142"/>
      <c r="C44" s="143"/>
      <c r="D44" s="144"/>
      <c r="E44" s="145"/>
      <c r="F44" s="22">
        <f t="shared" si="0"/>
        <v>0</v>
      </c>
      <c r="G44" s="22"/>
      <c r="H44" s="22"/>
      <c r="I44" s="166">
        <f>Table_1[[#This Row],[TOTAL]]-Table_1[[#This Row],[GRANT REQUEST]]-Table_1[[#This Row],[MATCH $]]</f>
        <v>0</v>
      </c>
    </row>
    <row r="45" spans="2:9" ht="14.25" customHeight="1">
      <c r="B45" s="142"/>
      <c r="C45" s="143"/>
      <c r="D45" s="144"/>
      <c r="E45" s="145"/>
      <c r="F45" s="22">
        <f t="shared" si="0"/>
        <v>0</v>
      </c>
      <c r="G45" s="22"/>
      <c r="H45" s="22"/>
      <c r="I45" s="166">
        <f>Table_1[[#This Row],[TOTAL]]-Table_1[[#This Row],[GRANT REQUEST]]-Table_1[[#This Row],[MATCH $]]</f>
        <v>0</v>
      </c>
    </row>
    <row r="46" spans="2:9" ht="14.25" customHeight="1">
      <c r="B46" s="142"/>
      <c r="C46" s="143"/>
      <c r="D46" s="144"/>
      <c r="E46" s="145"/>
      <c r="F46" s="22">
        <f t="shared" si="0"/>
        <v>0</v>
      </c>
      <c r="G46" s="22"/>
      <c r="H46" s="22"/>
      <c r="I46" s="166">
        <f>Table_1[[#This Row],[TOTAL]]-Table_1[[#This Row],[GRANT REQUEST]]-Table_1[[#This Row],[MATCH $]]</f>
        <v>0</v>
      </c>
    </row>
    <row r="47" spans="2:9" ht="14.25" customHeight="1">
      <c r="B47" s="142"/>
      <c r="C47" s="143"/>
      <c r="D47" s="144"/>
      <c r="E47" s="145"/>
      <c r="F47" s="22">
        <f t="shared" si="0"/>
        <v>0</v>
      </c>
      <c r="G47" s="22"/>
      <c r="H47" s="22"/>
      <c r="I47" s="166">
        <f>Table_1[[#This Row],[TOTAL]]-Table_1[[#This Row],[GRANT REQUEST]]-Table_1[[#This Row],[MATCH $]]</f>
        <v>0</v>
      </c>
    </row>
    <row r="48" spans="2:9" ht="14.25" customHeight="1">
      <c r="B48" s="142"/>
      <c r="C48" s="143"/>
      <c r="D48" s="144"/>
      <c r="E48" s="145"/>
      <c r="F48" s="22">
        <f t="shared" si="0"/>
        <v>0</v>
      </c>
      <c r="G48" s="22"/>
      <c r="H48" s="22"/>
      <c r="I48" s="166">
        <f>Table_1[[#This Row],[TOTAL]]-Table_1[[#This Row],[GRANT REQUEST]]-Table_1[[#This Row],[MATCH $]]</f>
        <v>0</v>
      </c>
    </row>
    <row r="49" spans="2:9" ht="14.25" customHeight="1">
      <c r="B49" s="142"/>
      <c r="C49" s="143"/>
      <c r="D49" s="144"/>
      <c r="E49" s="145"/>
      <c r="F49" s="22">
        <f t="shared" si="0"/>
        <v>0</v>
      </c>
      <c r="G49" s="22"/>
      <c r="H49" s="22"/>
      <c r="I49" s="166">
        <f>Table_1[[#This Row],[TOTAL]]-Table_1[[#This Row],[GRANT REQUEST]]-Table_1[[#This Row],[MATCH $]]</f>
        <v>0</v>
      </c>
    </row>
    <row r="50" spans="2:9" ht="14.25" customHeight="1">
      <c r="B50" s="142"/>
      <c r="C50" s="143"/>
      <c r="D50" s="144"/>
      <c r="E50" s="145"/>
      <c r="F50" s="22">
        <f t="shared" si="0"/>
        <v>0</v>
      </c>
      <c r="G50" s="22"/>
      <c r="H50" s="22"/>
      <c r="I50" s="166">
        <f>Table_1[[#This Row],[TOTAL]]-Table_1[[#This Row],[GRANT REQUEST]]-Table_1[[#This Row],[MATCH $]]</f>
        <v>0</v>
      </c>
    </row>
    <row r="51" spans="2:9" ht="14.25" customHeight="1">
      <c r="B51" s="142"/>
      <c r="C51" s="143"/>
      <c r="D51" s="144"/>
      <c r="E51" s="145"/>
      <c r="F51" s="22">
        <f t="shared" si="0"/>
        <v>0</v>
      </c>
      <c r="G51" s="22"/>
      <c r="H51" s="22"/>
      <c r="I51" s="166">
        <f>Table_1[[#This Row],[TOTAL]]-Table_1[[#This Row],[GRANT REQUEST]]-Table_1[[#This Row],[MATCH $]]</f>
        <v>0</v>
      </c>
    </row>
    <row r="52" spans="2:9" ht="14.25" customHeight="1">
      <c r="B52" s="142"/>
      <c r="C52" s="143"/>
      <c r="D52" s="144"/>
      <c r="E52" s="145"/>
      <c r="F52" s="22">
        <f t="shared" si="0"/>
        <v>0</v>
      </c>
      <c r="G52" s="22"/>
      <c r="H52" s="22"/>
      <c r="I52" s="166">
        <f>Table_1[[#This Row],[TOTAL]]-Table_1[[#This Row],[GRANT REQUEST]]-Table_1[[#This Row],[MATCH $]]</f>
        <v>0</v>
      </c>
    </row>
    <row r="53" spans="2:9" ht="14.25" customHeight="1">
      <c r="B53" s="142"/>
      <c r="C53" s="143"/>
      <c r="D53" s="144"/>
      <c r="E53" s="145"/>
      <c r="F53" s="22">
        <f t="shared" si="0"/>
        <v>0</v>
      </c>
      <c r="G53" s="22"/>
      <c r="H53" s="22"/>
      <c r="I53" s="166">
        <f>Table_1[[#This Row],[TOTAL]]-Table_1[[#This Row],[GRANT REQUEST]]-Table_1[[#This Row],[MATCH $]]</f>
        <v>0</v>
      </c>
    </row>
    <row r="54" spans="2:9" ht="14.25" customHeight="1">
      <c r="B54" s="142"/>
      <c r="C54" s="143"/>
      <c r="D54" s="144"/>
      <c r="E54" s="145"/>
      <c r="F54" s="22">
        <f t="shared" si="0"/>
        <v>0</v>
      </c>
      <c r="G54" s="22"/>
      <c r="H54" s="22"/>
      <c r="I54" s="166">
        <f>Table_1[[#This Row],[TOTAL]]-Table_1[[#This Row],[GRANT REQUEST]]-Table_1[[#This Row],[MATCH $]]</f>
        <v>0</v>
      </c>
    </row>
    <row r="55" spans="2:9" ht="14.25" customHeight="1">
      <c r="B55" s="142"/>
      <c r="C55" s="143"/>
      <c r="D55" s="144"/>
      <c r="E55" s="145"/>
      <c r="F55" s="22">
        <f t="shared" si="0"/>
        <v>0</v>
      </c>
      <c r="G55" s="22"/>
      <c r="H55" s="22"/>
      <c r="I55" s="166">
        <f>Table_1[[#This Row],[TOTAL]]-Table_1[[#This Row],[GRANT REQUEST]]-Table_1[[#This Row],[MATCH $]]</f>
        <v>0</v>
      </c>
    </row>
    <row r="56" spans="2:9" ht="14.25" customHeight="1">
      <c r="B56" s="142"/>
      <c r="C56" s="143"/>
      <c r="D56" s="144"/>
      <c r="E56" s="145"/>
      <c r="F56" s="22">
        <f t="shared" si="0"/>
        <v>0</v>
      </c>
      <c r="G56" s="22"/>
      <c r="H56" s="22"/>
      <c r="I56" s="166">
        <f>Table_1[[#This Row],[TOTAL]]-Table_1[[#This Row],[GRANT REQUEST]]-Table_1[[#This Row],[MATCH $]]</f>
        <v>0</v>
      </c>
    </row>
    <row r="57" spans="2:9" ht="14.25" customHeight="1">
      <c r="B57" s="142"/>
      <c r="C57" s="143"/>
      <c r="D57" s="144"/>
      <c r="E57" s="145"/>
      <c r="F57" s="22">
        <f t="shared" si="0"/>
        <v>0</v>
      </c>
      <c r="G57" s="22"/>
      <c r="H57" s="22"/>
      <c r="I57" s="166">
        <f>Table_1[[#This Row],[TOTAL]]-Table_1[[#This Row],[GRANT REQUEST]]-Table_1[[#This Row],[MATCH $]]</f>
        <v>0</v>
      </c>
    </row>
    <row r="58" spans="2:9" ht="14.25" customHeight="1">
      <c r="B58" s="142"/>
      <c r="C58" s="143"/>
      <c r="D58" s="144"/>
      <c r="E58" s="145"/>
      <c r="F58" s="22">
        <f t="shared" si="0"/>
        <v>0</v>
      </c>
      <c r="G58" s="22"/>
      <c r="H58" s="22"/>
      <c r="I58" s="166">
        <f>Table_1[[#This Row],[TOTAL]]-Table_1[[#This Row],[GRANT REQUEST]]-Table_1[[#This Row],[MATCH $]]</f>
        <v>0</v>
      </c>
    </row>
    <row r="59" spans="2:9" ht="14.25" customHeight="1">
      <c r="B59" s="142"/>
      <c r="C59" s="143"/>
      <c r="D59" s="144"/>
      <c r="E59" s="145"/>
      <c r="F59" s="22">
        <f t="shared" si="0"/>
        <v>0</v>
      </c>
      <c r="G59" s="22"/>
      <c r="H59" s="22"/>
      <c r="I59" s="166">
        <f>Table_1[[#This Row],[TOTAL]]-Table_1[[#This Row],[GRANT REQUEST]]-Table_1[[#This Row],[MATCH $]]</f>
        <v>0</v>
      </c>
    </row>
    <row r="60" spans="2:9" ht="14.25" customHeight="1">
      <c r="B60" s="142"/>
      <c r="C60" s="143"/>
      <c r="D60" s="144"/>
      <c r="E60" s="145"/>
      <c r="F60" s="22">
        <f t="shared" si="0"/>
        <v>0</v>
      </c>
      <c r="G60" s="22"/>
      <c r="H60" s="22"/>
      <c r="I60" s="166">
        <f>Table_1[[#This Row],[TOTAL]]-Table_1[[#This Row],[GRANT REQUEST]]-Table_1[[#This Row],[MATCH $]]</f>
        <v>0</v>
      </c>
    </row>
    <row r="61" spans="2:9" ht="14.25" customHeight="1">
      <c r="B61" s="142"/>
      <c r="C61" s="143"/>
      <c r="D61" s="144"/>
      <c r="E61" s="145"/>
      <c r="F61" s="22">
        <f t="shared" si="0"/>
        <v>0</v>
      </c>
      <c r="G61" s="22"/>
      <c r="H61" s="22"/>
      <c r="I61" s="166">
        <f>Table_1[[#This Row],[TOTAL]]-Table_1[[#This Row],[GRANT REQUEST]]-Table_1[[#This Row],[MATCH $]]</f>
        <v>0</v>
      </c>
    </row>
    <row r="62" spans="2:9" ht="14.25" customHeight="1">
      <c r="B62" s="142"/>
      <c r="C62" s="143"/>
      <c r="D62" s="144"/>
      <c r="E62" s="145"/>
      <c r="F62" s="22">
        <f t="shared" si="0"/>
        <v>0</v>
      </c>
      <c r="G62" s="22"/>
      <c r="H62" s="22"/>
      <c r="I62" s="166">
        <f>Table_1[[#This Row],[TOTAL]]-Table_1[[#This Row],[GRANT REQUEST]]-Table_1[[#This Row],[MATCH $]]</f>
        <v>0</v>
      </c>
    </row>
    <row r="63" spans="2:9" ht="14.25" customHeight="1">
      <c r="B63" s="142"/>
      <c r="C63" s="143"/>
      <c r="D63" s="144"/>
      <c r="E63" s="145"/>
      <c r="F63" s="22">
        <f t="shared" si="0"/>
        <v>0</v>
      </c>
      <c r="G63" s="22"/>
      <c r="H63" s="22"/>
      <c r="I63" s="166">
        <f>Table_1[[#This Row],[TOTAL]]-Table_1[[#This Row],[GRANT REQUEST]]-Table_1[[#This Row],[MATCH $]]</f>
        <v>0</v>
      </c>
    </row>
    <row r="64" spans="2:9" ht="14.25" customHeight="1">
      <c r="B64" s="142"/>
      <c r="C64" s="143"/>
      <c r="D64" s="144"/>
      <c r="E64" s="145"/>
      <c r="F64" s="22">
        <f t="shared" si="0"/>
        <v>0</v>
      </c>
      <c r="G64" s="22"/>
      <c r="H64" s="22"/>
      <c r="I64" s="166">
        <f>Table_1[[#This Row],[TOTAL]]-Table_1[[#This Row],[GRANT REQUEST]]-Table_1[[#This Row],[MATCH $]]</f>
        <v>0</v>
      </c>
    </row>
    <row r="65" spans="2:9" ht="14.25" customHeight="1">
      <c r="B65" s="142"/>
      <c r="C65" s="143"/>
      <c r="D65" s="144"/>
      <c r="E65" s="145"/>
      <c r="F65" s="22">
        <f t="shared" si="0"/>
        <v>0</v>
      </c>
      <c r="G65" s="22"/>
      <c r="H65" s="22"/>
      <c r="I65" s="166">
        <f>Table_1[[#This Row],[TOTAL]]-Table_1[[#This Row],[GRANT REQUEST]]-Table_1[[#This Row],[MATCH $]]</f>
        <v>0</v>
      </c>
    </row>
    <row r="66" spans="2:9" ht="14.25" customHeight="1">
      <c r="B66" s="142"/>
      <c r="C66" s="143"/>
      <c r="D66" s="144"/>
      <c r="E66" s="145"/>
      <c r="F66" s="22">
        <f t="shared" si="0"/>
        <v>0</v>
      </c>
      <c r="G66" s="22"/>
      <c r="H66" s="22"/>
      <c r="I66" s="166">
        <f>Table_1[[#This Row],[TOTAL]]-Table_1[[#This Row],[GRANT REQUEST]]-Table_1[[#This Row],[MATCH $]]</f>
        <v>0</v>
      </c>
    </row>
    <row r="67" spans="2:9" ht="14.25" customHeight="1">
      <c r="B67" s="142"/>
      <c r="C67" s="143"/>
      <c r="D67" s="144"/>
      <c r="E67" s="145"/>
      <c r="F67" s="22">
        <f t="shared" si="0"/>
        <v>0</v>
      </c>
      <c r="G67" s="22"/>
      <c r="H67" s="22"/>
      <c r="I67" s="166">
        <f>Table_1[[#This Row],[TOTAL]]-Table_1[[#This Row],[GRANT REQUEST]]-Table_1[[#This Row],[MATCH $]]</f>
        <v>0</v>
      </c>
    </row>
    <row r="68" spans="2:9" ht="14.25" customHeight="1">
      <c r="B68" s="142"/>
      <c r="C68" s="143"/>
      <c r="D68" s="144"/>
      <c r="E68" s="145"/>
      <c r="F68" s="22">
        <f t="shared" si="0"/>
        <v>0</v>
      </c>
      <c r="G68" s="22"/>
      <c r="H68" s="22"/>
      <c r="I68" s="166">
        <f>Table_1[[#This Row],[TOTAL]]-Table_1[[#This Row],[GRANT REQUEST]]-Table_1[[#This Row],[MATCH $]]</f>
        <v>0</v>
      </c>
    </row>
    <row r="69" spans="2:9" ht="14.25" customHeight="1">
      <c r="B69" s="142"/>
      <c r="C69" s="143"/>
      <c r="D69" s="144"/>
      <c r="E69" s="145"/>
      <c r="F69" s="22">
        <f t="shared" si="0"/>
        <v>0</v>
      </c>
      <c r="G69" s="22"/>
      <c r="H69" s="22"/>
      <c r="I69" s="166">
        <f>Table_1[[#This Row],[TOTAL]]-Table_1[[#This Row],[GRANT REQUEST]]-Table_1[[#This Row],[MATCH $]]</f>
        <v>0</v>
      </c>
    </row>
    <row r="70" spans="2:9" ht="14.25" customHeight="1">
      <c r="B70" s="142"/>
      <c r="C70" s="143"/>
      <c r="D70" s="144"/>
      <c r="E70" s="145"/>
      <c r="F70" s="22">
        <f t="shared" si="0"/>
        <v>0</v>
      </c>
      <c r="G70" s="22"/>
      <c r="H70" s="22"/>
      <c r="I70" s="166">
        <f>Table_1[[#This Row],[TOTAL]]-Table_1[[#This Row],[GRANT REQUEST]]-Table_1[[#This Row],[MATCH $]]</f>
        <v>0</v>
      </c>
    </row>
    <row r="71" spans="2:9" ht="14.25" customHeight="1">
      <c r="B71" s="142"/>
      <c r="C71" s="143"/>
      <c r="D71" s="144"/>
      <c r="E71" s="145"/>
      <c r="F71" s="22">
        <f t="shared" si="0"/>
        <v>0</v>
      </c>
      <c r="G71" s="22"/>
      <c r="H71" s="22"/>
      <c r="I71" s="166">
        <f>Table_1[[#This Row],[TOTAL]]-Table_1[[#This Row],[GRANT REQUEST]]-Table_1[[#This Row],[MATCH $]]</f>
        <v>0</v>
      </c>
    </row>
    <row r="72" spans="2:9" ht="14.25" customHeight="1">
      <c r="B72" s="142"/>
      <c r="C72" s="143"/>
      <c r="D72" s="144"/>
      <c r="E72" s="145"/>
      <c r="F72" s="22">
        <f t="shared" si="0"/>
        <v>0</v>
      </c>
      <c r="G72" s="22"/>
      <c r="H72" s="22"/>
      <c r="I72" s="166">
        <f>Table_1[[#This Row],[TOTAL]]-Table_1[[#This Row],[GRANT REQUEST]]-Table_1[[#This Row],[MATCH $]]</f>
        <v>0</v>
      </c>
    </row>
    <row r="73" spans="2:9" ht="14.25" customHeight="1">
      <c r="B73" s="142"/>
      <c r="C73" s="143"/>
      <c r="D73" s="144"/>
      <c r="E73" s="145"/>
      <c r="F73" s="22">
        <f t="shared" si="0"/>
        <v>0</v>
      </c>
      <c r="G73" s="22"/>
      <c r="H73" s="22"/>
      <c r="I73" s="166">
        <f>Table_1[[#This Row],[TOTAL]]-Table_1[[#This Row],[GRANT REQUEST]]-Table_1[[#This Row],[MATCH $]]</f>
        <v>0</v>
      </c>
    </row>
    <row r="74" spans="2:9" ht="14.25" customHeight="1">
      <c r="B74" s="142"/>
      <c r="C74" s="143"/>
      <c r="D74" s="144"/>
      <c r="E74" s="145"/>
      <c r="F74" s="22">
        <f t="shared" si="0"/>
        <v>0</v>
      </c>
      <c r="G74" s="22"/>
      <c r="H74" s="22"/>
      <c r="I74" s="166">
        <f>Table_1[[#This Row],[TOTAL]]-Table_1[[#This Row],[GRANT REQUEST]]-Table_1[[#This Row],[MATCH $]]</f>
        <v>0</v>
      </c>
    </row>
    <row r="75" spans="2:9" ht="14.25" customHeight="1">
      <c r="B75" s="142"/>
      <c r="C75" s="143"/>
      <c r="D75" s="144"/>
      <c r="E75" s="145"/>
      <c r="F75" s="22">
        <f t="shared" si="0"/>
        <v>0</v>
      </c>
      <c r="G75" s="22"/>
      <c r="H75" s="22"/>
      <c r="I75" s="166">
        <f>Table_1[[#This Row],[TOTAL]]-Table_1[[#This Row],[GRANT REQUEST]]-Table_1[[#This Row],[MATCH $]]</f>
        <v>0</v>
      </c>
    </row>
    <row r="76" spans="2:9" ht="14.25" customHeight="1">
      <c r="B76" s="142"/>
      <c r="C76" s="143"/>
      <c r="D76" s="144"/>
      <c r="E76" s="145"/>
      <c r="F76" s="22">
        <f t="shared" si="0"/>
        <v>0</v>
      </c>
      <c r="G76" s="22"/>
      <c r="H76" s="22"/>
      <c r="I76" s="166">
        <f>Table_1[[#This Row],[TOTAL]]-Table_1[[#This Row],[GRANT REQUEST]]-Table_1[[#This Row],[MATCH $]]</f>
        <v>0</v>
      </c>
    </row>
    <row r="77" spans="2:9" ht="14.25" customHeight="1">
      <c r="B77" s="142"/>
      <c r="C77" s="143"/>
      <c r="D77" s="144"/>
      <c r="E77" s="145"/>
      <c r="F77" s="22">
        <f t="shared" si="0"/>
        <v>0</v>
      </c>
      <c r="G77" s="22"/>
      <c r="H77" s="22"/>
      <c r="I77" s="166">
        <f>Table_1[[#This Row],[TOTAL]]-Table_1[[#This Row],[GRANT REQUEST]]-Table_1[[#This Row],[MATCH $]]</f>
        <v>0</v>
      </c>
    </row>
    <row r="78" spans="2:9" ht="14.25" customHeight="1">
      <c r="B78" s="142"/>
      <c r="C78" s="143"/>
      <c r="D78" s="144"/>
      <c r="E78" s="145"/>
      <c r="F78" s="22">
        <f t="shared" si="0"/>
        <v>0</v>
      </c>
      <c r="G78" s="22"/>
      <c r="H78" s="22"/>
      <c r="I78" s="166">
        <f>Table_1[[#This Row],[TOTAL]]-Table_1[[#This Row],[GRANT REQUEST]]-Table_1[[#This Row],[MATCH $]]</f>
        <v>0</v>
      </c>
    </row>
    <row r="79" spans="2:9" ht="14.25" customHeight="1">
      <c r="B79" s="142"/>
      <c r="C79" s="143"/>
      <c r="D79" s="144"/>
      <c r="E79" s="145"/>
      <c r="F79" s="22">
        <f t="shared" si="0"/>
        <v>0</v>
      </c>
      <c r="G79" s="22"/>
      <c r="H79" s="22"/>
      <c r="I79" s="166">
        <f>Table_1[[#This Row],[TOTAL]]-Table_1[[#This Row],[GRANT REQUEST]]-Table_1[[#This Row],[MATCH $]]</f>
        <v>0</v>
      </c>
    </row>
    <row r="80" spans="2:9" ht="14.25" customHeight="1">
      <c r="B80" s="142"/>
      <c r="C80" s="143"/>
      <c r="D80" s="144"/>
      <c r="E80" s="145"/>
      <c r="F80" s="22">
        <f t="shared" si="0"/>
        <v>0</v>
      </c>
      <c r="G80" s="22"/>
      <c r="H80" s="22"/>
      <c r="I80" s="166">
        <f>Table_1[[#This Row],[TOTAL]]-Table_1[[#This Row],[GRANT REQUEST]]-Table_1[[#This Row],[MATCH $]]</f>
        <v>0</v>
      </c>
    </row>
    <row r="81" spans="2:9" ht="14.25" customHeight="1">
      <c r="B81" s="142"/>
      <c r="C81" s="143"/>
      <c r="D81" s="144"/>
      <c r="E81" s="145"/>
      <c r="F81" s="22">
        <f t="shared" si="0"/>
        <v>0</v>
      </c>
      <c r="G81" s="22"/>
      <c r="H81" s="22"/>
      <c r="I81" s="166">
        <f>Table_1[[#This Row],[TOTAL]]-Table_1[[#This Row],[GRANT REQUEST]]-Table_1[[#This Row],[MATCH $]]</f>
        <v>0</v>
      </c>
    </row>
    <row r="82" spans="2:9" ht="14.25" customHeight="1">
      <c r="B82" s="142"/>
      <c r="C82" s="143"/>
      <c r="D82" s="144"/>
      <c r="E82" s="145"/>
      <c r="F82" s="22">
        <f t="shared" si="0"/>
        <v>0</v>
      </c>
      <c r="G82" s="22"/>
      <c r="H82" s="22"/>
      <c r="I82" s="166">
        <f>Table_1[[#This Row],[TOTAL]]-Table_1[[#This Row],[GRANT REQUEST]]-Table_1[[#This Row],[MATCH $]]</f>
        <v>0</v>
      </c>
    </row>
    <row r="83" spans="2:9" ht="14.25" customHeight="1">
      <c r="B83" s="142"/>
      <c r="C83" s="143"/>
      <c r="D83" s="144"/>
      <c r="E83" s="145"/>
      <c r="F83" s="22">
        <f t="shared" si="0"/>
        <v>0</v>
      </c>
      <c r="G83" s="22"/>
      <c r="H83" s="22"/>
      <c r="I83" s="166">
        <f>Table_1[[#This Row],[TOTAL]]-Table_1[[#This Row],[GRANT REQUEST]]-Table_1[[#This Row],[MATCH $]]</f>
        <v>0</v>
      </c>
    </row>
    <row r="84" spans="2:9" ht="14.25" customHeight="1">
      <c r="B84" s="142"/>
      <c r="C84" s="143"/>
      <c r="D84" s="144"/>
      <c r="E84" s="145"/>
      <c r="F84" s="22">
        <f t="shared" si="0"/>
        <v>0</v>
      </c>
      <c r="G84" s="22"/>
      <c r="H84" s="22"/>
      <c r="I84" s="166">
        <f>Table_1[[#This Row],[TOTAL]]-Table_1[[#This Row],[GRANT REQUEST]]-Table_1[[#This Row],[MATCH $]]</f>
        <v>0</v>
      </c>
    </row>
    <row r="85" spans="2:9" ht="14.25" customHeight="1">
      <c r="B85" s="142"/>
      <c r="C85" s="143"/>
      <c r="D85" s="144"/>
      <c r="E85" s="145"/>
      <c r="F85" s="22">
        <f t="shared" si="0"/>
        <v>0</v>
      </c>
      <c r="G85" s="22"/>
      <c r="H85" s="22"/>
      <c r="I85" s="166">
        <f>Table_1[[#This Row],[TOTAL]]-Table_1[[#This Row],[GRANT REQUEST]]-Table_1[[#This Row],[MATCH $]]</f>
        <v>0</v>
      </c>
    </row>
    <row r="86" spans="2:9" ht="14.25" customHeight="1">
      <c r="B86" s="142"/>
      <c r="C86" s="143"/>
      <c r="D86" s="144"/>
      <c r="E86" s="145"/>
      <c r="F86" s="22">
        <f t="shared" si="0"/>
        <v>0</v>
      </c>
      <c r="G86" s="22"/>
      <c r="H86" s="22"/>
      <c r="I86" s="166">
        <f>Table_1[[#This Row],[TOTAL]]-Table_1[[#This Row],[GRANT REQUEST]]-Table_1[[#This Row],[MATCH $]]</f>
        <v>0</v>
      </c>
    </row>
    <row r="87" spans="2:9" ht="14.25" customHeight="1">
      <c r="B87" s="142"/>
      <c r="C87" s="143"/>
      <c r="D87" s="144"/>
      <c r="E87" s="145"/>
      <c r="F87" s="22">
        <f t="shared" si="0"/>
        <v>0</v>
      </c>
      <c r="G87" s="22"/>
      <c r="H87" s="22"/>
      <c r="I87" s="166">
        <f>Table_1[[#This Row],[TOTAL]]-Table_1[[#This Row],[GRANT REQUEST]]-Table_1[[#This Row],[MATCH $]]</f>
        <v>0</v>
      </c>
    </row>
    <row r="88" spans="2:9" ht="14.25" customHeight="1">
      <c r="B88" s="142"/>
      <c r="C88" s="143"/>
      <c r="D88" s="144"/>
      <c r="E88" s="145"/>
      <c r="F88" s="22">
        <f t="shared" si="0"/>
        <v>0</v>
      </c>
      <c r="G88" s="22"/>
      <c r="H88" s="22"/>
      <c r="I88" s="166">
        <f>Table_1[[#This Row],[TOTAL]]-Table_1[[#This Row],[GRANT REQUEST]]-Table_1[[#This Row],[MATCH $]]</f>
        <v>0</v>
      </c>
    </row>
    <row r="89" spans="2:9" ht="14.25" customHeight="1">
      <c r="B89" s="142"/>
      <c r="C89" s="143"/>
      <c r="D89" s="144"/>
      <c r="E89" s="145"/>
      <c r="F89" s="22">
        <f t="shared" si="0"/>
        <v>0</v>
      </c>
      <c r="G89" s="22"/>
      <c r="H89" s="22"/>
      <c r="I89" s="166">
        <f>Table_1[[#This Row],[TOTAL]]-Table_1[[#This Row],[GRANT REQUEST]]-Table_1[[#This Row],[MATCH $]]</f>
        <v>0</v>
      </c>
    </row>
    <row r="90" spans="2:9" ht="14.25" customHeight="1">
      <c r="B90" s="142"/>
      <c r="C90" s="143"/>
      <c r="D90" s="144"/>
      <c r="E90" s="145"/>
      <c r="F90" s="22">
        <f t="shared" si="0"/>
        <v>0</v>
      </c>
      <c r="G90" s="22"/>
      <c r="H90" s="22"/>
      <c r="I90" s="166">
        <f>Table_1[[#This Row],[TOTAL]]-Table_1[[#This Row],[GRANT REQUEST]]-Table_1[[#This Row],[MATCH $]]</f>
        <v>0</v>
      </c>
    </row>
    <row r="91" spans="2:9" ht="14.25" customHeight="1">
      <c r="B91" s="142"/>
      <c r="C91" s="143"/>
      <c r="D91" s="144"/>
      <c r="E91" s="145"/>
      <c r="F91" s="22">
        <f t="shared" si="0"/>
        <v>0</v>
      </c>
      <c r="G91" s="22"/>
      <c r="H91" s="22"/>
      <c r="I91" s="166">
        <f>Table_1[[#This Row],[TOTAL]]-Table_1[[#This Row],[GRANT REQUEST]]-Table_1[[#This Row],[MATCH $]]</f>
        <v>0</v>
      </c>
    </row>
    <row r="92" spans="2:9" ht="14.25" customHeight="1">
      <c r="B92" s="142"/>
      <c r="C92" s="143"/>
      <c r="D92" s="144"/>
      <c r="E92" s="145"/>
      <c r="F92" s="22">
        <f t="shared" si="0"/>
        <v>0</v>
      </c>
      <c r="G92" s="22"/>
      <c r="H92" s="22"/>
      <c r="I92" s="166">
        <f>Table_1[[#This Row],[TOTAL]]-Table_1[[#This Row],[GRANT REQUEST]]-Table_1[[#This Row],[MATCH $]]</f>
        <v>0</v>
      </c>
    </row>
    <row r="93" spans="2:9" ht="14.25" customHeight="1">
      <c r="B93" s="142"/>
      <c r="C93" s="143"/>
      <c r="D93" s="144"/>
      <c r="E93" s="145"/>
      <c r="F93" s="22">
        <f t="shared" si="0"/>
        <v>0</v>
      </c>
      <c r="G93" s="22"/>
      <c r="H93" s="22"/>
      <c r="I93" s="166">
        <f>Table_1[[#This Row],[TOTAL]]-Table_1[[#This Row],[GRANT REQUEST]]-Table_1[[#This Row],[MATCH $]]</f>
        <v>0</v>
      </c>
    </row>
    <row r="94" spans="2:9" ht="14.25" customHeight="1">
      <c r="B94" s="142"/>
      <c r="C94" s="143"/>
      <c r="D94" s="144"/>
      <c r="E94" s="145"/>
      <c r="F94" s="22">
        <f t="shared" si="0"/>
        <v>0</v>
      </c>
      <c r="G94" s="22"/>
      <c r="H94" s="22"/>
      <c r="I94" s="166">
        <f>Table_1[[#This Row],[TOTAL]]-Table_1[[#This Row],[GRANT REQUEST]]-Table_1[[#This Row],[MATCH $]]</f>
        <v>0</v>
      </c>
    </row>
    <row r="95" spans="2:9" ht="14.25" customHeight="1">
      <c r="B95" s="142"/>
      <c r="C95" s="143"/>
      <c r="D95" s="144"/>
      <c r="E95" s="145"/>
      <c r="F95" s="22">
        <f t="shared" si="0"/>
        <v>0</v>
      </c>
      <c r="G95" s="22"/>
      <c r="H95" s="22"/>
      <c r="I95" s="166">
        <f>Table_1[[#This Row],[TOTAL]]-Table_1[[#This Row],[GRANT REQUEST]]-Table_1[[#This Row],[MATCH $]]</f>
        <v>0</v>
      </c>
    </row>
    <row r="96" spans="2:9" ht="14.25" customHeight="1">
      <c r="B96" s="142"/>
      <c r="C96" s="143"/>
      <c r="D96" s="144"/>
      <c r="E96" s="145"/>
      <c r="F96" s="22">
        <f t="shared" si="0"/>
        <v>0</v>
      </c>
      <c r="G96" s="22"/>
      <c r="H96" s="22"/>
      <c r="I96" s="166">
        <f>Table_1[[#This Row],[TOTAL]]-Table_1[[#This Row],[GRANT REQUEST]]-Table_1[[#This Row],[MATCH $]]</f>
        <v>0</v>
      </c>
    </row>
    <row r="97" spans="2:9" ht="14.25" customHeight="1">
      <c r="B97" s="142"/>
      <c r="C97" s="143"/>
      <c r="D97" s="144"/>
      <c r="E97" s="145"/>
      <c r="F97" s="22">
        <f t="shared" si="0"/>
        <v>0</v>
      </c>
      <c r="G97" s="22"/>
      <c r="H97" s="22"/>
      <c r="I97" s="166">
        <f>Table_1[[#This Row],[TOTAL]]-Table_1[[#This Row],[GRANT REQUEST]]-Table_1[[#This Row],[MATCH $]]</f>
        <v>0</v>
      </c>
    </row>
    <row r="98" spans="2:9" ht="14.25" customHeight="1">
      <c r="B98" s="142"/>
      <c r="C98" s="143"/>
      <c r="D98" s="144"/>
      <c r="E98" s="145"/>
      <c r="F98" s="22">
        <f t="shared" si="0"/>
        <v>0</v>
      </c>
      <c r="G98" s="22"/>
      <c r="H98" s="22"/>
      <c r="I98" s="166">
        <f>Table_1[[#This Row],[TOTAL]]-Table_1[[#This Row],[GRANT REQUEST]]-Table_1[[#This Row],[MATCH $]]</f>
        <v>0</v>
      </c>
    </row>
    <row r="99" spans="2:9" ht="14.25" customHeight="1">
      <c r="B99" s="142"/>
      <c r="C99" s="143"/>
      <c r="D99" s="144"/>
      <c r="E99" s="145"/>
      <c r="F99" s="22">
        <f t="shared" si="0"/>
        <v>0</v>
      </c>
      <c r="G99" s="22"/>
      <c r="H99" s="22"/>
      <c r="I99" s="166">
        <f>Table_1[[#This Row],[TOTAL]]-Table_1[[#This Row],[GRANT REQUEST]]-Table_1[[#This Row],[MATCH $]]</f>
        <v>0</v>
      </c>
    </row>
    <row r="100" spans="2:9" ht="14.25" customHeight="1">
      <c r="B100" s="142"/>
      <c r="C100" s="143"/>
      <c r="D100" s="144"/>
      <c r="E100" s="145"/>
      <c r="F100" s="22">
        <f t="shared" si="0"/>
        <v>0</v>
      </c>
      <c r="G100" s="22"/>
      <c r="H100" s="22"/>
      <c r="I100" s="166">
        <f>Table_1[[#This Row],[TOTAL]]-Table_1[[#This Row],[GRANT REQUEST]]-Table_1[[#This Row],[MATCH $]]</f>
        <v>0</v>
      </c>
    </row>
    <row r="101" spans="2:9" ht="14.25" customHeight="1">
      <c r="B101" s="142"/>
      <c r="C101" s="143"/>
      <c r="D101" s="144"/>
      <c r="E101" s="145"/>
      <c r="F101" s="22">
        <f t="shared" si="0"/>
        <v>0</v>
      </c>
      <c r="G101" s="22"/>
      <c r="H101" s="22"/>
      <c r="I101" s="166">
        <f>Table_1[[#This Row],[TOTAL]]-Table_1[[#This Row],[GRANT REQUEST]]-Table_1[[#This Row],[MATCH $]]</f>
        <v>0</v>
      </c>
    </row>
    <row r="102" spans="2:9" ht="14.25" customHeight="1">
      <c r="B102" s="142"/>
      <c r="C102" s="143"/>
      <c r="D102" s="144"/>
      <c r="E102" s="145"/>
      <c r="F102" s="22">
        <f t="shared" si="0"/>
        <v>0</v>
      </c>
      <c r="G102" s="22"/>
      <c r="H102" s="22"/>
      <c r="I102" s="166">
        <f>Table_1[[#This Row],[TOTAL]]-Table_1[[#This Row],[GRANT REQUEST]]-Table_1[[#This Row],[MATCH $]]</f>
        <v>0</v>
      </c>
    </row>
    <row r="103" spans="2:9" ht="14.25" customHeight="1">
      <c r="B103" s="142"/>
      <c r="C103" s="143"/>
      <c r="D103" s="144"/>
      <c r="E103" s="145"/>
      <c r="F103" s="22">
        <f t="shared" si="0"/>
        <v>0</v>
      </c>
      <c r="G103" s="22"/>
      <c r="H103" s="22"/>
      <c r="I103" s="166">
        <f>Table_1[[#This Row],[TOTAL]]-Table_1[[#This Row],[GRANT REQUEST]]-Table_1[[#This Row],[MATCH $]]</f>
        <v>0</v>
      </c>
    </row>
    <row r="104" spans="2:9" ht="14.25" customHeight="1">
      <c r="B104" s="142"/>
      <c r="C104" s="143"/>
      <c r="D104" s="144"/>
      <c r="E104" s="145"/>
      <c r="F104" s="22">
        <f t="shared" si="0"/>
        <v>0</v>
      </c>
      <c r="G104" s="22"/>
      <c r="H104" s="22"/>
      <c r="I104" s="166">
        <f>Table_1[[#This Row],[TOTAL]]-Table_1[[#This Row],[GRANT REQUEST]]-Table_1[[#This Row],[MATCH $]]</f>
        <v>0</v>
      </c>
    </row>
    <row r="105" spans="2:9" ht="14.25" customHeight="1">
      <c r="B105" s="142"/>
      <c r="C105" s="143"/>
      <c r="D105" s="144"/>
      <c r="E105" s="145"/>
      <c r="F105" s="22">
        <f t="shared" si="0"/>
        <v>0</v>
      </c>
      <c r="G105" s="22"/>
      <c r="H105" s="22"/>
      <c r="I105" s="166">
        <f>Table_1[[#This Row],[TOTAL]]-Table_1[[#This Row],[GRANT REQUEST]]-Table_1[[#This Row],[MATCH $]]</f>
        <v>0</v>
      </c>
    </row>
    <row r="106" spans="2:9" ht="14.25" customHeight="1">
      <c r="B106" s="142"/>
      <c r="C106" s="143"/>
      <c r="D106" s="144"/>
      <c r="E106" s="145"/>
      <c r="F106" s="22">
        <f t="shared" si="0"/>
        <v>0</v>
      </c>
      <c r="G106" s="22"/>
      <c r="H106" s="22"/>
      <c r="I106" s="166">
        <f>Table_1[[#This Row],[TOTAL]]-Table_1[[#This Row],[GRANT REQUEST]]-Table_1[[#This Row],[MATCH $]]</f>
        <v>0</v>
      </c>
    </row>
    <row r="107" spans="2:9" ht="14.25" customHeight="1">
      <c r="B107" s="142"/>
      <c r="C107" s="143"/>
      <c r="D107" s="144"/>
      <c r="E107" s="145"/>
      <c r="F107" s="22">
        <f t="shared" si="0"/>
        <v>0</v>
      </c>
      <c r="G107" s="22"/>
      <c r="H107" s="22"/>
      <c r="I107" s="166">
        <f>Table_1[[#This Row],[TOTAL]]-Table_1[[#This Row],[GRANT REQUEST]]-Table_1[[#This Row],[MATCH $]]</f>
        <v>0</v>
      </c>
    </row>
    <row r="108" spans="2:9" ht="14.25" customHeight="1">
      <c r="B108" s="142"/>
      <c r="C108" s="143"/>
      <c r="D108" s="144"/>
      <c r="E108" s="145"/>
      <c r="F108" s="22">
        <f t="shared" si="0"/>
        <v>0</v>
      </c>
      <c r="G108" s="22"/>
      <c r="H108" s="22"/>
      <c r="I108" s="166">
        <f>Table_1[[#This Row],[TOTAL]]-Table_1[[#This Row],[GRANT REQUEST]]-Table_1[[#This Row],[MATCH $]]</f>
        <v>0</v>
      </c>
    </row>
    <row r="109" spans="2:9" ht="14.25" customHeight="1">
      <c r="B109" s="142"/>
      <c r="C109" s="143"/>
      <c r="D109" s="144"/>
      <c r="E109" s="145"/>
      <c r="F109" s="22">
        <f t="shared" si="0"/>
        <v>0</v>
      </c>
      <c r="G109" s="22"/>
      <c r="H109" s="22"/>
      <c r="I109" s="166">
        <f>Table_1[[#This Row],[TOTAL]]-Table_1[[#This Row],[GRANT REQUEST]]-Table_1[[#This Row],[MATCH $]]</f>
        <v>0</v>
      </c>
    </row>
    <row r="110" spans="2:9" ht="14.25" customHeight="1">
      <c r="B110" s="142"/>
      <c r="C110" s="143"/>
      <c r="D110" s="144"/>
      <c r="E110" s="145"/>
      <c r="F110" s="22">
        <f t="shared" si="0"/>
        <v>0</v>
      </c>
      <c r="G110" s="22"/>
      <c r="H110" s="22"/>
      <c r="I110" s="166">
        <f>Table_1[[#This Row],[TOTAL]]-Table_1[[#This Row],[GRANT REQUEST]]-Table_1[[#This Row],[MATCH $]]</f>
        <v>0</v>
      </c>
    </row>
    <row r="111" spans="2:9" ht="14.25" customHeight="1">
      <c r="B111" s="142"/>
      <c r="C111" s="143"/>
      <c r="D111" s="144"/>
      <c r="E111" s="145"/>
      <c r="F111" s="22">
        <f t="shared" si="0"/>
        <v>0</v>
      </c>
      <c r="G111" s="22"/>
      <c r="H111" s="22"/>
      <c r="I111" s="166">
        <f>Table_1[[#This Row],[TOTAL]]-Table_1[[#This Row],[GRANT REQUEST]]-Table_1[[#This Row],[MATCH $]]</f>
        <v>0</v>
      </c>
    </row>
    <row r="112" spans="2:9" ht="14.25" customHeight="1">
      <c r="B112" s="142"/>
      <c r="C112" s="143"/>
      <c r="D112" s="144"/>
      <c r="E112" s="145"/>
      <c r="F112" s="22">
        <f t="shared" si="0"/>
        <v>0</v>
      </c>
      <c r="G112" s="22"/>
      <c r="H112" s="22"/>
      <c r="I112" s="166">
        <f>Table_1[[#This Row],[TOTAL]]-Table_1[[#This Row],[GRANT REQUEST]]-Table_1[[#This Row],[MATCH $]]</f>
        <v>0</v>
      </c>
    </row>
    <row r="113" spans="2:9" ht="14.25" customHeight="1">
      <c r="B113" s="142"/>
      <c r="C113" s="143"/>
      <c r="D113" s="144"/>
      <c r="E113" s="145"/>
      <c r="F113" s="22">
        <f t="shared" si="0"/>
        <v>0</v>
      </c>
      <c r="G113" s="22"/>
      <c r="H113" s="22"/>
      <c r="I113" s="166">
        <f>Table_1[[#This Row],[TOTAL]]-Table_1[[#This Row],[GRANT REQUEST]]-Table_1[[#This Row],[MATCH $]]</f>
        <v>0</v>
      </c>
    </row>
    <row r="114" spans="2:9" ht="14.25" customHeight="1">
      <c r="B114" s="142"/>
      <c r="C114" s="143"/>
      <c r="D114" s="144"/>
      <c r="E114" s="145"/>
      <c r="F114" s="22">
        <f t="shared" si="0"/>
        <v>0</v>
      </c>
      <c r="G114" s="22"/>
      <c r="H114" s="22"/>
      <c r="I114" s="166">
        <f>Table_1[[#This Row],[TOTAL]]-Table_1[[#This Row],[GRANT REQUEST]]-Table_1[[#This Row],[MATCH $]]</f>
        <v>0</v>
      </c>
    </row>
    <row r="115" spans="2:9" ht="14.25" customHeight="1">
      <c r="B115" s="142"/>
      <c r="C115" s="143"/>
      <c r="D115" s="144"/>
      <c r="E115" s="145"/>
      <c r="F115" s="22">
        <f t="shared" si="0"/>
        <v>0</v>
      </c>
      <c r="G115" s="22"/>
      <c r="H115" s="22"/>
      <c r="I115" s="166">
        <f>Table_1[[#This Row],[TOTAL]]-Table_1[[#This Row],[GRANT REQUEST]]-Table_1[[#This Row],[MATCH $]]</f>
        <v>0</v>
      </c>
    </row>
    <row r="116" spans="2:9" ht="14.25" customHeight="1">
      <c r="B116" s="142"/>
      <c r="C116" s="143"/>
      <c r="D116" s="144"/>
      <c r="E116" s="145"/>
      <c r="F116" s="22">
        <f t="shared" si="0"/>
        <v>0</v>
      </c>
      <c r="G116" s="22"/>
      <c r="H116" s="22"/>
      <c r="I116" s="166">
        <f>Table_1[[#This Row],[TOTAL]]-Table_1[[#This Row],[GRANT REQUEST]]-Table_1[[#This Row],[MATCH $]]</f>
        <v>0</v>
      </c>
    </row>
    <row r="117" spans="2:9" ht="14.25" customHeight="1">
      <c r="B117" s="142"/>
      <c r="C117" s="143"/>
      <c r="D117" s="144"/>
      <c r="E117" s="145"/>
      <c r="F117" s="22">
        <f t="shared" si="0"/>
        <v>0</v>
      </c>
      <c r="G117" s="22"/>
      <c r="H117" s="22"/>
      <c r="I117" s="166">
        <f>Table_1[[#This Row],[TOTAL]]-Table_1[[#This Row],[GRANT REQUEST]]-Table_1[[#This Row],[MATCH $]]</f>
        <v>0</v>
      </c>
    </row>
    <row r="118" spans="2:9" ht="14.25" customHeight="1">
      <c r="B118" s="142"/>
      <c r="C118" s="143"/>
      <c r="D118" s="144"/>
      <c r="E118" s="145"/>
      <c r="F118" s="22">
        <f t="shared" si="0"/>
        <v>0</v>
      </c>
      <c r="G118" s="22"/>
      <c r="H118" s="22"/>
      <c r="I118" s="166">
        <f>Table_1[[#This Row],[TOTAL]]-Table_1[[#This Row],[GRANT REQUEST]]-Table_1[[#This Row],[MATCH $]]</f>
        <v>0</v>
      </c>
    </row>
    <row r="119" spans="2:9" ht="14.25" customHeight="1">
      <c r="B119" s="142"/>
      <c r="C119" s="143"/>
      <c r="D119" s="144"/>
      <c r="E119" s="145"/>
      <c r="F119" s="22">
        <f t="shared" si="0"/>
        <v>0</v>
      </c>
      <c r="G119" s="22"/>
      <c r="H119" s="22"/>
      <c r="I119" s="166">
        <f>Table_1[[#This Row],[TOTAL]]-Table_1[[#This Row],[GRANT REQUEST]]-Table_1[[#This Row],[MATCH $]]</f>
        <v>0</v>
      </c>
    </row>
    <row r="120" spans="2:9" ht="14.25" customHeight="1">
      <c r="B120" s="142"/>
      <c r="C120" s="143"/>
      <c r="D120" s="144"/>
      <c r="E120" s="145"/>
      <c r="F120" s="22">
        <f t="shared" si="0"/>
        <v>0</v>
      </c>
      <c r="G120" s="22"/>
      <c r="H120" s="22"/>
      <c r="I120" s="166">
        <f>Table_1[[#This Row],[TOTAL]]-Table_1[[#This Row],[GRANT REQUEST]]-Table_1[[#This Row],[MATCH $]]</f>
        <v>0</v>
      </c>
    </row>
    <row r="121" spans="2:9" ht="14.25" customHeight="1">
      <c r="B121" s="142"/>
      <c r="C121" s="143"/>
      <c r="D121" s="144"/>
      <c r="E121" s="145"/>
      <c r="F121" s="22">
        <f t="shared" si="0"/>
        <v>0</v>
      </c>
      <c r="G121" s="22"/>
      <c r="H121" s="22"/>
      <c r="I121" s="166">
        <f>Table_1[[#This Row],[TOTAL]]-Table_1[[#This Row],[GRANT REQUEST]]-Table_1[[#This Row],[MATCH $]]</f>
        <v>0</v>
      </c>
    </row>
    <row r="122" spans="2:9" ht="14.25" customHeight="1">
      <c r="B122" s="142"/>
      <c r="C122" s="143"/>
      <c r="D122" s="144"/>
      <c r="E122" s="145"/>
      <c r="F122" s="22">
        <f t="shared" si="0"/>
        <v>0</v>
      </c>
      <c r="G122" s="22"/>
      <c r="H122" s="22"/>
      <c r="I122" s="166">
        <f>Table_1[[#This Row],[TOTAL]]-Table_1[[#This Row],[GRANT REQUEST]]-Table_1[[#This Row],[MATCH $]]</f>
        <v>0</v>
      </c>
    </row>
    <row r="123" spans="2:9" ht="14.25" customHeight="1">
      <c r="B123" s="142"/>
      <c r="C123" s="143"/>
      <c r="D123" s="144"/>
      <c r="E123" s="145"/>
      <c r="F123" s="22">
        <f t="shared" si="0"/>
        <v>0</v>
      </c>
      <c r="G123" s="22"/>
      <c r="H123" s="22"/>
      <c r="I123" s="166">
        <f>Table_1[[#This Row],[TOTAL]]-Table_1[[#This Row],[GRANT REQUEST]]-Table_1[[#This Row],[MATCH $]]</f>
        <v>0</v>
      </c>
    </row>
    <row r="124" spans="2:9" ht="14.25" customHeight="1">
      <c r="B124" s="142"/>
      <c r="C124" s="143"/>
      <c r="D124" s="144"/>
      <c r="E124" s="145"/>
      <c r="F124" s="22">
        <f t="shared" si="0"/>
        <v>0</v>
      </c>
      <c r="G124" s="22"/>
      <c r="H124" s="22"/>
      <c r="I124" s="166">
        <f>Table_1[[#This Row],[TOTAL]]-Table_1[[#This Row],[GRANT REQUEST]]-Table_1[[#This Row],[MATCH $]]</f>
        <v>0</v>
      </c>
    </row>
    <row r="125" spans="2:9" ht="14.25" customHeight="1">
      <c r="B125" s="142"/>
      <c r="C125" s="143"/>
      <c r="D125" s="144"/>
      <c r="E125" s="145"/>
      <c r="F125" s="22">
        <f t="shared" si="0"/>
        <v>0</v>
      </c>
      <c r="G125" s="22"/>
      <c r="H125" s="22"/>
      <c r="I125" s="166">
        <f>Table_1[[#This Row],[TOTAL]]-Table_1[[#This Row],[GRANT REQUEST]]-Table_1[[#This Row],[MATCH $]]</f>
        <v>0</v>
      </c>
    </row>
    <row r="126" spans="2:9" ht="14.25" customHeight="1">
      <c r="B126" s="142"/>
      <c r="C126" s="143"/>
      <c r="D126" s="144"/>
      <c r="E126" s="145"/>
      <c r="F126" s="22">
        <f t="shared" si="0"/>
        <v>0</v>
      </c>
      <c r="G126" s="22"/>
      <c r="H126" s="22"/>
      <c r="I126" s="166">
        <f>Table_1[[#This Row],[TOTAL]]-Table_1[[#This Row],[GRANT REQUEST]]-Table_1[[#This Row],[MATCH $]]</f>
        <v>0</v>
      </c>
    </row>
    <row r="127" spans="2:9" ht="14.25" customHeight="1">
      <c r="B127" s="142"/>
      <c r="C127" s="143"/>
      <c r="D127" s="144"/>
      <c r="E127" s="145"/>
      <c r="F127" s="22">
        <f t="shared" si="0"/>
        <v>0</v>
      </c>
      <c r="G127" s="22"/>
      <c r="H127" s="22"/>
      <c r="I127" s="166">
        <f>Table_1[[#This Row],[TOTAL]]-Table_1[[#This Row],[GRANT REQUEST]]-Table_1[[#This Row],[MATCH $]]</f>
        <v>0</v>
      </c>
    </row>
    <row r="128" spans="2:9" ht="14.25" customHeight="1">
      <c r="B128" s="142"/>
      <c r="C128" s="143"/>
      <c r="D128" s="144"/>
      <c r="E128" s="145"/>
      <c r="F128" s="22">
        <f t="shared" si="0"/>
        <v>0</v>
      </c>
      <c r="G128" s="22"/>
      <c r="H128" s="22"/>
      <c r="I128" s="166">
        <f>Table_1[[#This Row],[TOTAL]]-Table_1[[#This Row],[GRANT REQUEST]]-Table_1[[#This Row],[MATCH $]]</f>
        <v>0</v>
      </c>
    </row>
    <row r="129" spans="2:9" ht="14.25" customHeight="1">
      <c r="B129" s="142"/>
      <c r="C129" s="143"/>
      <c r="D129" s="144"/>
      <c r="E129" s="145"/>
      <c r="F129" s="22">
        <f t="shared" si="0"/>
        <v>0</v>
      </c>
      <c r="G129" s="22"/>
      <c r="H129" s="22"/>
      <c r="I129" s="166">
        <f>Table_1[[#This Row],[TOTAL]]-Table_1[[#This Row],[GRANT REQUEST]]-Table_1[[#This Row],[MATCH $]]</f>
        <v>0</v>
      </c>
    </row>
    <row r="130" spans="2:9" ht="14.25" customHeight="1">
      <c r="B130" s="142"/>
      <c r="C130" s="143"/>
      <c r="D130" s="144"/>
      <c r="E130" s="145"/>
      <c r="F130" s="22">
        <f t="shared" si="0"/>
        <v>0</v>
      </c>
      <c r="G130" s="22"/>
      <c r="H130" s="22"/>
      <c r="I130" s="166">
        <f>Table_1[[#This Row],[TOTAL]]-Table_1[[#This Row],[GRANT REQUEST]]-Table_1[[#This Row],[MATCH $]]</f>
        <v>0</v>
      </c>
    </row>
    <row r="131" spans="2:9" ht="14.25" customHeight="1">
      <c r="B131" s="142"/>
      <c r="C131" s="143"/>
      <c r="D131" s="144"/>
      <c r="E131" s="145"/>
      <c r="F131" s="22">
        <f t="shared" si="0"/>
        <v>0</v>
      </c>
      <c r="G131" s="22"/>
      <c r="H131" s="22"/>
      <c r="I131" s="166">
        <f>Table_1[[#This Row],[TOTAL]]-Table_1[[#This Row],[GRANT REQUEST]]-Table_1[[#This Row],[MATCH $]]</f>
        <v>0</v>
      </c>
    </row>
    <row r="132" spans="2:9" ht="14.25" customHeight="1">
      <c r="B132" s="142"/>
      <c r="C132" s="143"/>
      <c r="D132" s="144"/>
      <c r="E132" s="145"/>
      <c r="F132" s="22">
        <f t="shared" si="0"/>
        <v>0</v>
      </c>
      <c r="G132" s="22"/>
      <c r="H132" s="22"/>
      <c r="I132" s="166">
        <f>Table_1[[#This Row],[TOTAL]]-Table_1[[#This Row],[GRANT REQUEST]]-Table_1[[#This Row],[MATCH $]]</f>
        <v>0</v>
      </c>
    </row>
    <row r="133" spans="2:9" ht="14.25" customHeight="1">
      <c r="B133" s="142"/>
      <c r="C133" s="143"/>
      <c r="D133" s="144"/>
      <c r="E133" s="145"/>
      <c r="F133" s="22">
        <f t="shared" si="0"/>
        <v>0</v>
      </c>
      <c r="G133" s="22"/>
      <c r="H133" s="22"/>
      <c r="I133" s="166">
        <f>Table_1[[#This Row],[TOTAL]]-Table_1[[#This Row],[GRANT REQUEST]]-Table_1[[#This Row],[MATCH $]]</f>
        <v>0</v>
      </c>
    </row>
    <row r="134" spans="2:9" ht="14.25" customHeight="1">
      <c r="B134" s="142"/>
      <c r="C134" s="143"/>
      <c r="D134" s="144"/>
      <c r="E134" s="145"/>
      <c r="F134" s="22">
        <f t="shared" si="0"/>
        <v>0</v>
      </c>
      <c r="G134" s="22"/>
      <c r="H134" s="22"/>
      <c r="I134" s="166">
        <f>Table_1[[#This Row],[TOTAL]]-Table_1[[#This Row],[GRANT REQUEST]]-Table_1[[#This Row],[MATCH $]]</f>
        <v>0</v>
      </c>
    </row>
    <row r="135" spans="2:9" ht="14.25" customHeight="1">
      <c r="B135" s="142"/>
      <c r="C135" s="143"/>
      <c r="D135" s="144"/>
      <c r="E135" s="145"/>
      <c r="F135" s="22">
        <f t="shared" si="0"/>
        <v>0</v>
      </c>
      <c r="G135" s="22"/>
      <c r="H135" s="22"/>
      <c r="I135" s="166">
        <f>Table_1[[#This Row],[TOTAL]]-Table_1[[#This Row],[GRANT REQUEST]]-Table_1[[#This Row],[MATCH $]]</f>
        <v>0</v>
      </c>
    </row>
    <row r="136" spans="2:9" ht="14.25" customHeight="1">
      <c r="B136" s="142"/>
      <c r="C136" s="143"/>
      <c r="D136" s="144"/>
      <c r="E136" s="145"/>
      <c r="F136" s="22">
        <f t="shared" si="0"/>
        <v>0</v>
      </c>
      <c r="G136" s="22"/>
      <c r="H136" s="22"/>
      <c r="I136" s="166">
        <f>Table_1[[#This Row],[TOTAL]]-Table_1[[#This Row],[GRANT REQUEST]]-Table_1[[#This Row],[MATCH $]]</f>
        <v>0</v>
      </c>
    </row>
    <row r="137" spans="2:9" ht="14.25" customHeight="1">
      <c r="B137" s="142"/>
      <c r="C137" s="143"/>
      <c r="D137" s="144"/>
      <c r="E137" s="145"/>
      <c r="F137" s="22">
        <f t="shared" si="0"/>
        <v>0</v>
      </c>
      <c r="G137" s="22"/>
      <c r="H137" s="22"/>
      <c r="I137" s="166">
        <f>Table_1[[#This Row],[TOTAL]]-Table_1[[#This Row],[GRANT REQUEST]]-Table_1[[#This Row],[MATCH $]]</f>
        <v>0</v>
      </c>
    </row>
    <row r="138" spans="2:9" ht="14.25" customHeight="1">
      <c r="B138" s="142"/>
      <c r="C138" s="143"/>
      <c r="D138" s="144"/>
      <c r="E138" s="145"/>
      <c r="F138" s="22">
        <f t="shared" si="0"/>
        <v>0</v>
      </c>
      <c r="G138" s="22"/>
      <c r="H138" s="22"/>
      <c r="I138" s="166">
        <f>Table_1[[#This Row],[TOTAL]]-Table_1[[#This Row],[GRANT REQUEST]]-Table_1[[#This Row],[MATCH $]]</f>
        <v>0</v>
      </c>
    </row>
    <row r="139" spans="2:9" ht="14.25" customHeight="1">
      <c r="B139" s="142"/>
      <c r="C139" s="143"/>
      <c r="D139" s="144"/>
      <c r="E139" s="145"/>
      <c r="F139" s="22">
        <f t="shared" si="0"/>
        <v>0</v>
      </c>
      <c r="G139" s="22"/>
      <c r="H139" s="22"/>
      <c r="I139" s="166">
        <f>Table_1[[#This Row],[TOTAL]]-Table_1[[#This Row],[GRANT REQUEST]]-Table_1[[#This Row],[MATCH $]]</f>
        <v>0</v>
      </c>
    </row>
    <row r="140" spans="2:9" ht="14.25" customHeight="1">
      <c r="B140" s="142"/>
      <c r="C140" s="143"/>
      <c r="D140" s="144"/>
      <c r="E140" s="145"/>
      <c r="F140" s="22">
        <f t="shared" si="0"/>
        <v>0</v>
      </c>
      <c r="G140" s="22"/>
      <c r="H140" s="22"/>
      <c r="I140" s="166">
        <f>Table_1[[#This Row],[TOTAL]]-Table_1[[#This Row],[GRANT REQUEST]]-Table_1[[#This Row],[MATCH $]]</f>
        <v>0</v>
      </c>
    </row>
    <row r="141" spans="2:9" ht="14.25" customHeight="1">
      <c r="B141" s="142"/>
      <c r="C141" s="143"/>
      <c r="D141" s="144"/>
      <c r="E141" s="145"/>
      <c r="F141" s="22">
        <f t="shared" si="0"/>
        <v>0</v>
      </c>
      <c r="G141" s="22"/>
      <c r="H141" s="22"/>
      <c r="I141" s="166">
        <f>Table_1[[#This Row],[TOTAL]]-Table_1[[#This Row],[GRANT REQUEST]]-Table_1[[#This Row],[MATCH $]]</f>
        <v>0</v>
      </c>
    </row>
    <row r="142" spans="2:9" ht="14.25" customHeight="1">
      <c r="B142" s="142"/>
      <c r="C142" s="143"/>
      <c r="D142" s="144"/>
      <c r="E142" s="145"/>
      <c r="F142" s="22">
        <f t="shared" si="0"/>
        <v>0</v>
      </c>
      <c r="G142" s="22"/>
      <c r="H142" s="22"/>
      <c r="I142" s="166">
        <f>Table_1[[#This Row],[TOTAL]]-Table_1[[#This Row],[GRANT REQUEST]]-Table_1[[#This Row],[MATCH $]]</f>
        <v>0</v>
      </c>
    </row>
    <row r="143" spans="2:9" ht="14.25" customHeight="1">
      <c r="B143" s="142"/>
      <c r="C143" s="143"/>
      <c r="D143" s="144"/>
      <c r="E143" s="145"/>
      <c r="F143" s="22">
        <f t="shared" si="0"/>
        <v>0</v>
      </c>
      <c r="G143" s="22"/>
      <c r="H143" s="22"/>
      <c r="I143" s="166">
        <f>Table_1[[#This Row],[TOTAL]]-Table_1[[#This Row],[GRANT REQUEST]]-Table_1[[#This Row],[MATCH $]]</f>
        <v>0</v>
      </c>
    </row>
    <row r="144" spans="2:9" ht="14.25" customHeight="1">
      <c r="B144" s="142"/>
      <c r="C144" s="143"/>
      <c r="D144" s="144"/>
      <c r="E144" s="145"/>
      <c r="F144" s="22">
        <f t="shared" si="0"/>
        <v>0</v>
      </c>
      <c r="G144" s="22"/>
      <c r="H144" s="22"/>
      <c r="I144" s="166">
        <f>Table_1[[#This Row],[TOTAL]]-Table_1[[#This Row],[GRANT REQUEST]]-Table_1[[#This Row],[MATCH $]]</f>
        <v>0</v>
      </c>
    </row>
    <row r="145" spans="2:9" ht="14.25" customHeight="1">
      <c r="B145" s="142"/>
      <c r="C145" s="143"/>
      <c r="D145" s="144"/>
      <c r="E145" s="145"/>
      <c r="F145" s="22">
        <f t="shared" si="0"/>
        <v>0</v>
      </c>
      <c r="G145" s="22"/>
      <c r="H145" s="22"/>
      <c r="I145" s="166">
        <f>Table_1[[#This Row],[TOTAL]]-Table_1[[#This Row],[GRANT REQUEST]]-Table_1[[#This Row],[MATCH $]]</f>
        <v>0</v>
      </c>
    </row>
    <row r="146" spans="2:9" ht="14.25" customHeight="1">
      <c r="B146" s="142"/>
      <c r="C146" s="143"/>
      <c r="D146" s="144"/>
      <c r="E146" s="145"/>
      <c r="F146" s="22">
        <f t="shared" si="0"/>
        <v>0</v>
      </c>
      <c r="G146" s="22"/>
      <c r="H146" s="22"/>
      <c r="I146" s="166">
        <f>Table_1[[#This Row],[TOTAL]]-Table_1[[#This Row],[GRANT REQUEST]]-Table_1[[#This Row],[MATCH $]]</f>
        <v>0</v>
      </c>
    </row>
    <row r="147" spans="2:9" ht="14.25" customHeight="1">
      <c r="B147" s="142"/>
      <c r="C147" s="143"/>
      <c r="D147" s="144"/>
      <c r="E147" s="145"/>
      <c r="F147" s="22">
        <f t="shared" si="0"/>
        <v>0</v>
      </c>
      <c r="G147" s="22"/>
      <c r="H147" s="22"/>
      <c r="I147" s="166">
        <f>Table_1[[#This Row],[TOTAL]]-Table_1[[#This Row],[GRANT REQUEST]]-Table_1[[#This Row],[MATCH $]]</f>
        <v>0</v>
      </c>
    </row>
    <row r="148" spans="2:9" ht="14.25" customHeight="1">
      <c r="B148" s="142"/>
      <c r="C148" s="143"/>
      <c r="D148" s="144"/>
      <c r="E148" s="145"/>
      <c r="F148" s="22">
        <f t="shared" si="0"/>
        <v>0</v>
      </c>
      <c r="G148" s="22"/>
      <c r="H148" s="22"/>
      <c r="I148" s="166">
        <f>Table_1[[#This Row],[TOTAL]]-Table_1[[#This Row],[GRANT REQUEST]]-Table_1[[#This Row],[MATCH $]]</f>
        <v>0</v>
      </c>
    </row>
    <row r="149" spans="2:9" ht="14.25" customHeight="1">
      <c r="B149" s="142"/>
      <c r="C149" s="143"/>
      <c r="D149" s="144"/>
      <c r="E149" s="145"/>
      <c r="F149" s="22">
        <f t="shared" si="0"/>
        <v>0</v>
      </c>
      <c r="G149" s="22"/>
      <c r="H149" s="22"/>
      <c r="I149" s="166">
        <f>Table_1[[#This Row],[TOTAL]]-Table_1[[#This Row],[GRANT REQUEST]]-Table_1[[#This Row],[MATCH $]]</f>
        <v>0</v>
      </c>
    </row>
    <row r="150" spans="2:9" ht="14.25" customHeight="1">
      <c r="B150" s="142"/>
      <c r="C150" s="143"/>
      <c r="D150" s="144"/>
      <c r="E150" s="145"/>
      <c r="F150" s="22">
        <f t="shared" si="0"/>
        <v>0</v>
      </c>
      <c r="G150" s="22"/>
      <c r="H150" s="22"/>
      <c r="I150" s="166">
        <f>Table_1[[#This Row],[TOTAL]]-Table_1[[#This Row],[GRANT REQUEST]]-Table_1[[#This Row],[MATCH $]]</f>
        <v>0</v>
      </c>
    </row>
    <row r="151" spans="2:9" ht="14.25" customHeight="1">
      <c r="B151" s="142"/>
      <c r="C151" s="143"/>
      <c r="D151" s="144"/>
      <c r="E151" s="145"/>
      <c r="F151" s="22">
        <f t="shared" si="0"/>
        <v>0</v>
      </c>
      <c r="G151" s="22"/>
      <c r="H151" s="22"/>
      <c r="I151" s="166">
        <f>Table_1[[#This Row],[TOTAL]]-Table_1[[#This Row],[GRANT REQUEST]]-Table_1[[#This Row],[MATCH $]]</f>
        <v>0</v>
      </c>
    </row>
    <row r="152" spans="2:9" ht="14.25" customHeight="1">
      <c r="B152" s="142"/>
      <c r="C152" s="143"/>
      <c r="D152" s="144"/>
      <c r="E152" s="145"/>
      <c r="F152" s="22">
        <f t="shared" si="0"/>
        <v>0</v>
      </c>
      <c r="G152" s="22"/>
      <c r="H152" s="22"/>
      <c r="I152" s="166">
        <f>Table_1[[#This Row],[TOTAL]]-Table_1[[#This Row],[GRANT REQUEST]]-Table_1[[#This Row],[MATCH $]]</f>
        <v>0</v>
      </c>
    </row>
    <row r="153" spans="2:9" ht="14.25" customHeight="1">
      <c r="B153" s="142"/>
      <c r="C153" s="143"/>
      <c r="D153" s="144"/>
      <c r="E153" s="145"/>
      <c r="F153" s="22">
        <f t="shared" si="0"/>
        <v>0</v>
      </c>
      <c r="G153" s="22"/>
      <c r="H153" s="22"/>
      <c r="I153" s="166">
        <f>Table_1[[#This Row],[TOTAL]]-Table_1[[#This Row],[GRANT REQUEST]]-Table_1[[#This Row],[MATCH $]]</f>
        <v>0</v>
      </c>
    </row>
    <row r="154" spans="2:9" ht="14.25" customHeight="1">
      <c r="B154" s="142"/>
      <c r="C154" s="143"/>
      <c r="D154" s="144"/>
      <c r="E154" s="145"/>
      <c r="F154" s="22">
        <f t="shared" si="0"/>
        <v>0</v>
      </c>
      <c r="G154" s="22"/>
      <c r="H154" s="22"/>
      <c r="I154" s="166">
        <f>Table_1[[#This Row],[TOTAL]]-Table_1[[#This Row],[GRANT REQUEST]]-Table_1[[#This Row],[MATCH $]]</f>
        <v>0</v>
      </c>
    </row>
    <row r="155" spans="2:9" ht="14.25" customHeight="1">
      <c r="B155" s="142"/>
      <c r="C155" s="143"/>
      <c r="D155" s="144"/>
      <c r="E155" s="145"/>
      <c r="F155" s="22">
        <f t="shared" si="0"/>
        <v>0</v>
      </c>
      <c r="G155" s="22"/>
      <c r="H155" s="22"/>
      <c r="I155" s="166">
        <f>Table_1[[#This Row],[TOTAL]]-Table_1[[#This Row],[GRANT REQUEST]]-Table_1[[#This Row],[MATCH $]]</f>
        <v>0</v>
      </c>
    </row>
    <row r="156" spans="2:9" ht="14.25" customHeight="1">
      <c r="B156" s="142"/>
      <c r="C156" s="143"/>
      <c r="D156" s="144"/>
      <c r="E156" s="145"/>
      <c r="F156" s="22">
        <f t="shared" si="0"/>
        <v>0</v>
      </c>
      <c r="G156" s="22"/>
      <c r="H156" s="22"/>
      <c r="I156" s="166">
        <f>Table_1[[#This Row],[TOTAL]]-Table_1[[#This Row],[GRANT REQUEST]]-Table_1[[#This Row],[MATCH $]]</f>
        <v>0</v>
      </c>
    </row>
    <row r="157" spans="2:9" ht="14.25" customHeight="1">
      <c r="B157" s="142"/>
      <c r="C157" s="143"/>
      <c r="D157" s="144"/>
      <c r="E157" s="145"/>
      <c r="F157" s="22">
        <f t="shared" si="0"/>
        <v>0</v>
      </c>
      <c r="G157" s="22"/>
      <c r="H157" s="22"/>
      <c r="I157" s="166">
        <f>Table_1[[#This Row],[TOTAL]]-Table_1[[#This Row],[GRANT REQUEST]]-Table_1[[#This Row],[MATCH $]]</f>
        <v>0</v>
      </c>
    </row>
    <row r="158" spans="2:9" ht="14.25" customHeight="1">
      <c r="B158" s="142"/>
      <c r="C158" s="143"/>
      <c r="D158" s="144"/>
      <c r="E158" s="145"/>
      <c r="F158" s="22">
        <f t="shared" si="0"/>
        <v>0</v>
      </c>
      <c r="G158" s="22"/>
      <c r="H158" s="22"/>
      <c r="I158" s="166">
        <f>Table_1[[#This Row],[TOTAL]]-Table_1[[#This Row],[GRANT REQUEST]]-Table_1[[#This Row],[MATCH $]]</f>
        <v>0</v>
      </c>
    </row>
    <row r="159" spans="2:9" ht="14.25" customHeight="1">
      <c r="B159" s="142"/>
      <c r="C159" s="143"/>
      <c r="D159" s="144"/>
      <c r="E159" s="145"/>
      <c r="F159" s="22">
        <f t="shared" si="0"/>
        <v>0</v>
      </c>
      <c r="G159" s="22"/>
      <c r="H159" s="22"/>
      <c r="I159" s="166">
        <f>Table_1[[#This Row],[TOTAL]]-Table_1[[#This Row],[GRANT REQUEST]]-Table_1[[#This Row],[MATCH $]]</f>
        <v>0</v>
      </c>
    </row>
    <row r="160" spans="2:9" ht="14.25" customHeight="1">
      <c r="B160" s="142"/>
      <c r="C160" s="143"/>
      <c r="D160" s="144"/>
      <c r="E160" s="145"/>
      <c r="F160" s="22">
        <f t="shared" si="0"/>
        <v>0</v>
      </c>
      <c r="G160" s="22"/>
      <c r="H160" s="22"/>
      <c r="I160" s="166">
        <f>Table_1[[#This Row],[TOTAL]]-Table_1[[#This Row],[GRANT REQUEST]]-Table_1[[#This Row],[MATCH $]]</f>
        <v>0</v>
      </c>
    </row>
    <row r="161" spans="2:9" ht="14.25" customHeight="1">
      <c r="B161" s="142"/>
      <c r="C161" s="143"/>
      <c r="D161" s="144"/>
      <c r="E161" s="145"/>
      <c r="F161" s="22">
        <f t="shared" si="0"/>
        <v>0</v>
      </c>
      <c r="G161" s="22"/>
      <c r="H161" s="22"/>
      <c r="I161" s="166">
        <f>Table_1[[#This Row],[TOTAL]]-Table_1[[#This Row],[GRANT REQUEST]]-Table_1[[#This Row],[MATCH $]]</f>
        <v>0</v>
      </c>
    </row>
    <row r="162" spans="2:9" ht="14.25" customHeight="1">
      <c r="B162" s="142"/>
      <c r="C162" s="143"/>
      <c r="D162" s="144"/>
      <c r="E162" s="145"/>
      <c r="F162" s="22">
        <f t="shared" si="0"/>
        <v>0</v>
      </c>
      <c r="G162" s="22"/>
      <c r="H162" s="22"/>
      <c r="I162" s="166">
        <f>Table_1[[#This Row],[TOTAL]]-Table_1[[#This Row],[GRANT REQUEST]]-Table_1[[#This Row],[MATCH $]]</f>
        <v>0</v>
      </c>
    </row>
    <row r="163" spans="2:9" ht="14.25" customHeight="1">
      <c r="B163" s="142"/>
      <c r="C163" s="143"/>
      <c r="D163" s="144"/>
      <c r="E163" s="145"/>
      <c r="F163" s="22">
        <f t="shared" si="0"/>
        <v>0</v>
      </c>
      <c r="G163" s="22"/>
      <c r="H163" s="22"/>
      <c r="I163" s="166">
        <f>Table_1[[#This Row],[TOTAL]]-Table_1[[#This Row],[GRANT REQUEST]]-Table_1[[#This Row],[MATCH $]]</f>
        <v>0</v>
      </c>
    </row>
    <row r="164" spans="2:9" ht="14.25" customHeight="1">
      <c r="B164" s="142"/>
      <c r="C164" s="143"/>
      <c r="D164" s="144"/>
      <c r="E164" s="145"/>
      <c r="F164" s="22">
        <f t="shared" si="0"/>
        <v>0</v>
      </c>
      <c r="G164" s="22"/>
      <c r="H164" s="22"/>
      <c r="I164" s="166">
        <f>Table_1[[#This Row],[TOTAL]]-Table_1[[#This Row],[GRANT REQUEST]]-Table_1[[#This Row],[MATCH $]]</f>
        <v>0</v>
      </c>
    </row>
    <row r="165" spans="2:9" ht="14.25" customHeight="1">
      <c r="B165" s="142"/>
      <c r="C165" s="143"/>
      <c r="D165" s="144"/>
      <c r="E165" s="145"/>
      <c r="F165" s="22">
        <f t="shared" si="0"/>
        <v>0</v>
      </c>
      <c r="G165" s="22"/>
      <c r="H165" s="22"/>
      <c r="I165" s="166">
        <f>Table_1[[#This Row],[TOTAL]]-Table_1[[#This Row],[GRANT REQUEST]]-Table_1[[#This Row],[MATCH $]]</f>
        <v>0</v>
      </c>
    </row>
    <row r="166" spans="2:9" ht="14.25" customHeight="1">
      <c r="B166" s="142"/>
      <c r="C166" s="143"/>
      <c r="D166" s="144"/>
      <c r="E166" s="145"/>
      <c r="F166" s="22">
        <f t="shared" si="0"/>
        <v>0</v>
      </c>
      <c r="G166" s="22"/>
      <c r="H166" s="22"/>
      <c r="I166" s="166">
        <f>Table_1[[#This Row],[TOTAL]]-Table_1[[#This Row],[GRANT REQUEST]]-Table_1[[#This Row],[MATCH $]]</f>
        <v>0</v>
      </c>
    </row>
    <row r="167" spans="2:9" ht="14.25" customHeight="1">
      <c r="B167" s="142"/>
      <c r="C167" s="143"/>
      <c r="D167" s="144"/>
      <c r="E167" s="145"/>
      <c r="F167" s="22">
        <f t="shared" si="0"/>
        <v>0</v>
      </c>
      <c r="G167" s="22"/>
      <c r="H167" s="22"/>
      <c r="I167" s="166">
        <f>Table_1[[#This Row],[TOTAL]]-Table_1[[#This Row],[GRANT REQUEST]]-Table_1[[#This Row],[MATCH $]]</f>
        <v>0</v>
      </c>
    </row>
    <row r="168" spans="2:9" ht="14.25" customHeight="1">
      <c r="B168" s="142"/>
      <c r="C168" s="143"/>
      <c r="D168" s="144"/>
      <c r="E168" s="145"/>
      <c r="F168" s="22">
        <f t="shared" si="0"/>
        <v>0</v>
      </c>
      <c r="G168" s="22"/>
      <c r="H168" s="22"/>
      <c r="I168" s="166">
        <f>Table_1[[#This Row],[TOTAL]]-Table_1[[#This Row],[GRANT REQUEST]]-Table_1[[#This Row],[MATCH $]]</f>
        <v>0</v>
      </c>
    </row>
    <row r="169" spans="2:9" ht="14.25" customHeight="1">
      <c r="B169" s="142"/>
      <c r="C169" s="143"/>
      <c r="D169" s="144"/>
      <c r="E169" s="145"/>
      <c r="F169" s="22">
        <f t="shared" si="0"/>
        <v>0</v>
      </c>
      <c r="G169" s="22"/>
      <c r="H169" s="22"/>
      <c r="I169" s="166">
        <f>Table_1[[#This Row],[TOTAL]]-Table_1[[#This Row],[GRANT REQUEST]]-Table_1[[#This Row],[MATCH $]]</f>
        <v>0</v>
      </c>
    </row>
    <row r="170" spans="2:9" ht="14.25" customHeight="1">
      <c r="B170" s="142"/>
      <c r="C170" s="143"/>
      <c r="D170" s="144"/>
      <c r="E170" s="145"/>
      <c r="F170" s="22">
        <f t="shared" si="0"/>
        <v>0</v>
      </c>
      <c r="G170" s="22"/>
      <c r="H170" s="22"/>
      <c r="I170" s="166">
        <f>Table_1[[#This Row],[TOTAL]]-Table_1[[#This Row],[GRANT REQUEST]]-Table_1[[#This Row],[MATCH $]]</f>
        <v>0</v>
      </c>
    </row>
    <row r="171" spans="2:9" ht="14.25" customHeight="1">
      <c r="B171" s="142"/>
      <c r="C171" s="143"/>
      <c r="D171" s="144"/>
      <c r="E171" s="145"/>
      <c r="F171" s="22">
        <f t="shared" si="0"/>
        <v>0</v>
      </c>
      <c r="G171" s="22"/>
      <c r="H171" s="22"/>
      <c r="I171" s="166">
        <f>Table_1[[#This Row],[TOTAL]]-Table_1[[#This Row],[GRANT REQUEST]]-Table_1[[#This Row],[MATCH $]]</f>
        <v>0</v>
      </c>
    </row>
    <row r="172" spans="2:9" ht="14.25" customHeight="1">
      <c r="B172" s="142"/>
      <c r="C172" s="143"/>
      <c r="D172" s="144"/>
      <c r="E172" s="145"/>
      <c r="F172" s="22">
        <f t="shared" si="0"/>
        <v>0</v>
      </c>
      <c r="G172" s="22"/>
      <c r="H172" s="22"/>
      <c r="I172" s="166">
        <f>Table_1[[#This Row],[TOTAL]]-Table_1[[#This Row],[GRANT REQUEST]]-Table_1[[#This Row],[MATCH $]]</f>
        <v>0</v>
      </c>
    </row>
    <row r="173" spans="2:9" ht="14.25" customHeight="1">
      <c r="B173" s="142"/>
      <c r="C173" s="143"/>
      <c r="D173" s="144"/>
      <c r="E173" s="145"/>
      <c r="F173" s="22">
        <f t="shared" si="0"/>
        <v>0</v>
      </c>
      <c r="G173" s="22"/>
      <c r="H173" s="22"/>
      <c r="I173" s="166">
        <f>Table_1[[#This Row],[TOTAL]]-Table_1[[#This Row],[GRANT REQUEST]]-Table_1[[#This Row],[MATCH $]]</f>
        <v>0</v>
      </c>
    </row>
    <row r="174" spans="2:9" ht="14.25" customHeight="1">
      <c r="B174" s="142"/>
      <c r="C174" s="143"/>
      <c r="D174" s="144"/>
      <c r="E174" s="145"/>
      <c r="F174" s="22">
        <f t="shared" si="0"/>
        <v>0</v>
      </c>
      <c r="G174" s="22"/>
      <c r="H174" s="22"/>
      <c r="I174" s="166">
        <f>Table_1[[#This Row],[TOTAL]]-Table_1[[#This Row],[GRANT REQUEST]]-Table_1[[#This Row],[MATCH $]]</f>
        <v>0</v>
      </c>
    </row>
    <row r="175" spans="2:9" ht="14.25" customHeight="1">
      <c r="B175" s="142"/>
      <c r="C175" s="143"/>
      <c r="D175" s="144"/>
      <c r="E175" s="145"/>
      <c r="F175" s="22">
        <f t="shared" si="0"/>
        <v>0</v>
      </c>
      <c r="G175" s="22"/>
      <c r="H175" s="22"/>
      <c r="I175" s="166">
        <f>Table_1[[#This Row],[TOTAL]]-Table_1[[#This Row],[GRANT REQUEST]]-Table_1[[#This Row],[MATCH $]]</f>
        <v>0</v>
      </c>
    </row>
    <row r="176" spans="2:9" ht="14.25" customHeight="1">
      <c r="B176" s="142"/>
      <c r="C176" s="143"/>
      <c r="D176" s="144"/>
      <c r="E176" s="145"/>
      <c r="F176" s="22">
        <f t="shared" si="0"/>
        <v>0</v>
      </c>
      <c r="G176" s="22"/>
      <c r="H176" s="22"/>
      <c r="I176" s="166">
        <f>Table_1[[#This Row],[TOTAL]]-Table_1[[#This Row],[GRANT REQUEST]]-Table_1[[#This Row],[MATCH $]]</f>
        <v>0</v>
      </c>
    </row>
    <row r="177" spans="2:9" ht="14.25" customHeight="1">
      <c r="B177" s="142"/>
      <c r="C177" s="143"/>
      <c r="D177" s="144"/>
      <c r="E177" s="145"/>
      <c r="F177" s="22">
        <f t="shared" si="0"/>
        <v>0</v>
      </c>
      <c r="G177" s="22"/>
      <c r="H177" s="22"/>
      <c r="I177" s="166">
        <f>Table_1[[#This Row],[TOTAL]]-Table_1[[#This Row],[GRANT REQUEST]]-Table_1[[#This Row],[MATCH $]]</f>
        <v>0</v>
      </c>
    </row>
    <row r="178" spans="2:9" ht="14.25" customHeight="1">
      <c r="B178" s="142"/>
      <c r="C178" s="143"/>
      <c r="D178" s="144"/>
      <c r="E178" s="145"/>
      <c r="F178" s="22">
        <f t="shared" si="0"/>
        <v>0</v>
      </c>
      <c r="G178" s="22"/>
      <c r="H178" s="22"/>
      <c r="I178" s="166">
        <f>Table_1[[#This Row],[TOTAL]]-Table_1[[#This Row],[GRANT REQUEST]]-Table_1[[#This Row],[MATCH $]]</f>
        <v>0</v>
      </c>
    </row>
    <row r="179" spans="2:9" ht="14.25" customHeight="1">
      <c r="B179" s="142"/>
      <c r="C179" s="143"/>
      <c r="D179" s="144"/>
      <c r="E179" s="145"/>
      <c r="F179" s="22">
        <f t="shared" si="0"/>
        <v>0</v>
      </c>
      <c r="G179" s="22"/>
      <c r="H179" s="22"/>
      <c r="I179" s="166">
        <f>Table_1[[#This Row],[TOTAL]]-Table_1[[#This Row],[GRANT REQUEST]]-Table_1[[#This Row],[MATCH $]]</f>
        <v>0</v>
      </c>
    </row>
    <row r="180" spans="2:9" ht="14.25" customHeight="1">
      <c r="B180" s="142"/>
      <c r="C180" s="143"/>
      <c r="D180" s="144"/>
      <c r="E180" s="145"/>
      <c r="F180" s="22">
        <f t="shared" si="0"/>
        <v>0</v>
      </c>
      <c r="G180" s="22"/>
      <c r="H180" s="22"/>
      <c r="I180" s="166">
        <f>Table_1[[#This Row],[TOTAL]]-Table_1[[#This Row],[GRANT REQUEST]]-Table_1[[#This Row],[MATCH $]]</f>
        <v>0</v>
      </c>
    </row>
    <row r="181" spans="2:9" ht="14.25" customHeight="1">
      <c r="B181" s="142"/>
      <c r="C181" s="143"/>
      <c r="D181" s="144"/>
      <c r="E181" s="145"/>
      <c r="F181" s="22">
        <f t="shared" si="0"/>
        <v>0</v>
      </c>
      <c r="G181" s="22"/>
      <c r="H181" s="22"/>
      <c r="I181" s="166">
        <f>Table_1[[#This Row],[TOTAL]]-Table_1[[#This Row],[GRANT REQUEST]]-Table_1[[#This Row],[MATCH $]]</f>
        <v>0</v>
      </c>
    </row>
    <row r="182" spans="2:9" ht="14.25" customHeight="1">
      <c r="B182" s="142"/>
      <c r="C182" s="143"/>
      <c r="D182" s="144"/>
      <c r="E182" s="145"/>
      <c r="F182" s="22">
        <f t="shared" si="0"/>
        <v>0</v>
      </c>
      <c r="G182" s="22"/>
      <c r="H182" s="22"/>
      <c r="I182" s="166">
        <f>Table_1[[#This Row],[TOTAL]]-Table_1[[#This Row],[GRANT REQUEST]]-Table_1[[#This Row],[MATCH $]]</f>
        <v>0</v>
      </c>
    </row>
    <row r="183" spans="2:9" ht="14.25" customHeight="1">
      <c r="B183" s="142"/>
      <c r="C183" s="143"/>
      <c r="D183" s="144"/>
      <c r="E183" s="145"/>
      <c r="F183" s="22">
        <f t="shared" si="0"/>
        <v>0</v>
      </c>
      <c r="G183" s="22"/>
      <c r="H183" s="22"/>
      <c r="I183" s="166">
        <f>Table_1[[#This Row],[TOTAL]]-Table_1[[#This Row],[GRANT REQUEST]]-Table_1[[#This Row],[MATCH $]]</f>
        <v>0</v>
      </c>
    </row>
    <row r="184" spans="2:9" ht="14.25" customHeight="1">
      <c r="B184" s="142"/>
      <c r="C184" s="143"/>
      <c r="D184" s="144"/>
      <c r="E184" s="145"/>
      <c r="F184" s="22">
        <f t="shared" si="0"/>
        <v>0</v>
      </c>
      <c r="G184" s="22"/>
      <c r="H184" s="22"/>
      <c r="I184" s="166">
        <f>Table_1[[#This Row],[TOTAL]]-Table_1[[#This Row],[GRANT REQUEST]]-Table_1[[#This Row],[MATCH $]]</f>
        <v>0</v>
      </c>
    </row>
    <row r="185" spans="2:9" ht="14.25" customHeight="1">
      <c r="B185" s="142"/>
      <c r="C185" s="143"/>
      <c r="D185" s="144"/>
      <c r="E185" s="145"/>
      <c r="F185" s="22">
        <f t="shared" si="0"/>
        <v>0</v>
      </c>
      <c r="G185" s="22"/>
      <c r="H185" s="22"/>
      <c r="I185" s="166">
        <f>Table_1[[#This Row],[TOTAL]]-Table_1[[#This Row],[GRANT REQUEST]]-Table_1[[#This Row],[MATCH $]]</f>
        <v>0</v>
      </c>
    </row>
    <row r="186" spans="2:9" ht="14.25" customHeight="1">
      <c r="B186" s="142"/>
      <c r="C186" s="143"/>
      <c r="D186" s="144"/>
      <c r="E186" s="145"/>
      <c r="F186" s="22">
        <f t="shared" si="0"/>
        <v>0</v>
      </c>
      <c r="G186" s="22"/>
      <c r="H186" s="22"/>
      <c r="I186" s="166">
        <f>Table_1[[#This Row],[TOTAL]]-Table_1[[#This Row],[GRANT REQUEST]]-Table_1[[#This Row],[MATCH $]]</f>
        <v>0</v>
      </c>
    </row>
    <row r="187" spans="2:9" ht="14.25" customHeight="1">
      <c r="B187" s="142"/>
      <c r="C187" s="143"/>
      <c r="D187" s="144"/>
      <c r="E187" s="145"/>
      <c r="F187" s="22">
        <f t="shared" si="0"/>
        <v>0</v>
      </c>
      <c r="G187" s="22"/>
      <c r="H187" s="22"/>
      <c r="I187" s="166">
        <f>Table_1[[#This Row],[TOTAL]]-Table_1[[#This Row],[GRANT REQUEST]]-Table_1[[#This Row],[MATCH $]]</f>
        <v>0</v>
      </c>
    </row>
    <row r="188" spans="2:9" ht="14.25" customHeight="1">
      <c r="B188" s="142"/>
      <c r="C188" s="143"/>
      <c r="D188" s="144"/>
      <c r="E188" s="145"/>
      <c r="F188" s="22">
        <f t="shared" si="0"/>
        <v>0</v>
      </c>
      <c r="G188" s="22"/>
      <c r="H188" s="22"/>
      <c r="I188" s="166">
        <f>Table_1[[#This Row],[TOTAL]]-Table_1[[#This Row],[GRANT REQUEST]]-Table_1[[#This Row],[MATCH $]]</f>
        <v>0</v>
      </c>
    </row>
    <row r="189" spans="2:9" ht="14.25" customHeight="1">
      <c r="B189" s="142"/>
      <c r="C189" s="143"/>
      <c r="D189" s="144"/>
      <c r="E189" s="145"/>
      <c r="F189" s="22">
        <f t="shared" si="0"/>
        <v>0</v>
      </c>
      <c r="G189" s="22"/>
      <c r="H189" s="22"/>
      <c r="I189" s="166">
        <f>Table_1[[#This Row],[TOTAL]]-Table_1[[#This Row],[GRANT REQUEST]]-Table_1[[#This Row],[MATCH $]]</f>
        <v>0</v>
      </c>
    </row>
    <row r="190" spans="2:9" ht="14.25" customHeight="1">
      <c r="B190" s="142"/>
      <c r="C190" s="143"/>
      <c r="D190" s="144"/>
      <c r="E190" s="145"/>
      <c r="F190" s="22">
        <f t="shared" si="0"/>
        <v>0</v>
      </c>
      <c r="G190" s="22"/>
      <c r="H190" s="22"/>
      <c r="I190" s="166">
        <f>Table_1[[#This Row],[TOTAL]]-Table_1[[#This Row],[GRANT REQUEST]]-Table_1[[#This Row],[MATCH $]]</f>
        <v>0</v>
      </c>
    </row>
    <row r="191" spans="2:9" ht="14.25" customHeight="1">
      <c r="B191" s="142"/>
      <c r="C191" s="143"/>
      <c r="D191" s="144"/>
      <c r="E191" s="145"/>
      <c r="F191" s="22">
        <f t="shared" si="0"/>
        <v>0</v>
      </c>
      <c r="G191" s="22"/>
      <c r="H191" s="22"/>
      <c r="I191" s="166">
        <f>Table_1[[#This Row],[TOTAL]]-Table_1[[#This Row],[GRANT REQUEST]]-Table_1[[#This Row],[MATCH $]]</f>
        <v>0</v>
      </c>
    </row>
    <row r="192" spans="2:9" ht="14.25" customHeight="1">
      <c r="B192" s="142"/>
      <c r="C192" s="143"/>
      <c r="D192" s="144"/>
      <c r="E192" s="145"/>
      <c r="F192" s="22">
        <f t="shared" si="0"/>
        <v>0</v>
      </c>
      <c r="G192" s="22"/>
      <c r="H192" s="22"/>
      <c r="I192" s="166">
        <f>Table_1[[#This Row],[TOTAL]]-Table_1[[#This Row],[GRANT REQUEST]]-Table_1[[#This Row],[MATCH $]]</f>
        <v>0</v>
      </c>
    </row>
    <row r="193" spans="2:9" ht="14.25" customHeight="1">
      <c r="B193" s="142"/>
      <c r="C193" s="143"/>
      <c r="D193" s="144"/>
      <c r="E193" s="145"/>
      <c r="F193" s="22">
        <f t="shared" si="0"/>
        <v>0</v>
      </c>
      <c r="G193" s="22"/>
      <c r="H193" s="22"/>
      <c r="I193" s="166">
        <f>Table_1[[#This Row],[TOTAL]]-Table_1[[#This Row],[GRANT REQUEST]]-Table_1[[#This Row],[MATCH $]]</f>
        <v>0</v>
      </c>
    </row>
    <row r="194" spans="2:9" ht="14.25" customHeight="1">
      <c r="B194" s="142"/>
      <c r="C194" s="143"/>
      <c r="D194" s="144"/>
      <c r="E194" s="145"/>
      <c r="F194" s="22">
        <f t="shared" si="0"/>
        <v>0</v>
      </c>
      <c r="G194" s="22"/>
      <c r="H194" s="22"/>
      <c r="I194" s="166">
        <f>Table_1[[#This Row],[TOTAL]]-Table_1[[#This Row],[GRANT REQUEST]]-Table_1[[#This Row],[MATCH $]]</f>
        <v>0</v>
      </c>
    </row>
    <row r="195" spans="2:9" ht="14.25" customHeight="1">
      <c r="B195" s="142"/>
      <c r="C195" s="143"/>
      <c r="D195" s="144"/>
      <c r="E195" s="145"/>
      <c r="F195" s="22">
        <f t="shared" si="0"/>
        <v>0</v>
      </c>
      <c r="G195" s="22"/>
      <c r="H195" s="22"/>
      <c r="I195" s="166">
        <f>Table_1[[#This Row],[TOTAL]]-Table_1[[#This Row],[GRANT REQUEST]]-Table_1[[#This Row],[MATCH $]]</f>
        <v>0</v>
      </c>
    </row>
    <row r="196" spans="2:9" ht="14.25" customHeight="1">
      <c r="B196" s="142"/>
      <c r="C196" s="143"/>
      <c r="D196" s="144"/>
      <c r="E196" s="145"/>
      <c r="F196" s="22">
        <f t="shared" si="0"/>
        <v>0</v>
      </c>
      <c r="G196" s="22"/>
      <c r="H196" s="22"/>
      <c r="I196" s="166">
        <f>Table_1[[#This Row],[TOTAL]]-Table_1[[#This Row],[GRANT REQUEST]]-Table_1[[#This Row],[MATCH $]]</f>
        <v>0</v>
      </c>
    </row>
    <row r="197" spans="2:9" ht="14.25" customHeight="1">
      <c r="B197" s="142"/>
      <c r="C197" s="143"/>
      <c r="D197" s="144"/>
      <c r="E197" s="145"/>
      <c r="F197" s="22">
        <f t="shared" si="0"/>
        <v>0</v>
      </c>
      <c r="G197" s="22"/>
      <c r="H197" s="22"/>
      <c r="I197" s="166">
        <f>Table_1[[#This Row],[TOTAL]]-Table_1[[#This Row],[GRANT REQUEST]]-Table_1[[#This Row],[MATCH $]]</f>
        <v>0</v>
      </c>
    </row>
    <row r="198" spans="2:9" ht="14.25" customHeight="1">
      <c r="B198" s="142"/>
      <c r="C198" s="143"/>
      <c r="D198" s="144"/>
      <c r="E198" s="145"/>
      <c r="F198" s="22">
        <f t="shared" si="0"/>
        <v>0</v>
      </c>
      <c r="G198" s="22"/>
      <c r="H198" s="22"/>
      <c r="I198" s="166">
        <f>Table_1[[#This Row],[TOTAL]]-Table_1[[#This Row],[GRANT REQUEST]]-Table_1[[#This Row],[MATCH $]]</f>
        <v>0</v>
      </c>
    </row>
    <row r="199" spans="2:9" ht="14.25" customHeight="1">
      <c r="B199" s="142"/>
      <c r="C199" s="143"/>
      <c r="D199" s="144"/>
      <c r="E199" s="145"/>
      <c r="F199" s="22">
        <f t="shared" si="0"/>
        <v>0</v>
      </c>
      <c r="G199" s="22"/>
      <c r="H199" s="22"/>
      <c r="I199" s="166">
        <f>Table_1[[#This Row],[TOTAL]]-Table_1[[#This Row],[GRANT REQUEST]]-Table_1[[#This Row],[MATCH $]]</f>
        <v>0</v>
      </c>
    </row>
    <row r="200" spans="2:9" ht="14.25" customHeight="1">
      <c r="B200" s="142"/>
      <c r="C200" s="143"/>
      <c r="D200" s="144"/>
      <c r="E200" s="145"/>
      <c r="F200" s="22">
        <f t="shared" si="0"/>
        <v>0</v>
      </c>
      <c r="G200" s="22"/>
      <c r="H200" s="22"/>
      <c r="I200" s="166">
        <f>Table_1[[#This Row],[TOTAL]]-Table_1[[#This Row],[GRANT REQUEST]]-Table_1[[#This Row],[MATCH $]]</f>
        <v>0</v>
      </c>
    </row>
    <row r="201" spans="2:9" ht="14.25" customHeight="1">
      <c r="B201" s="142"/>
      <c r="C201" s="143"/>
      <c r="D201" s="144"/>
      <c r="E201" s="145"/>
      <c r="F201" s="22">
        <f t="shared" si="0"/>
        <v>0</v>
      </c>
      <c r="G201" s="22"/>
      <c r="H201" s="22"/>
      <c r="I201" s="166">
        <f>Table_1[[#This Row],[TOTAL]]-Table_1[[#This Row],[GRANT REQUEST]]-Table_1[[#This Row],[MATCH $]]</f>
        <v>0</v>
      </c>
    </row>
    <row r="202" spans="2:9" ht="14.25" customHeight="1">
      <c r="B202" s="142"/>
      <c r="C202" s="143"/>
      <c r="D202" s="144"/>
      <c r="E202" s="145"/>
      <c r="F202" s="22">
        <f t="shared" si="0"/>
        <v>0</v>
      </c>
      <c r="G202" s="22"/>
      <c r="H202" s="22"/>
      <c r="I202" s="166">
        <f>Table_1[[#This Row],[TOTAL]]-Table_1[[#This Row],[GRANT REQUEST]]-Table_1[[#This Row],[MATCH $]]</f>
        <v>0</v>
      </c>
    </row>
    <row r="203" spans="2:9" ht="14.25" customHeight="1">
      <c r="B203" s="142"/>
      <c r="C203" s="143"/>
      <c r="D203" s="144"/>
      <c r="E203" s="145"/>
      <c r="F203" s="22">
        <f t="shared" si="0"/>
        <v>0</v>
      </c>
      <c r="G203" s="22"/>
      <c r="H203" s="22"/>
      <c r="I203" s="166">
        <f>Table_1[[#This Row],[TOTAL]]-Table_1[[#This Row],[GRANT REQUEST]]-Table_1[[#This Row],[MATCH $]]</f>
        <v>0</v>
      </c>
    </row>
    <row r="204" spans="2:9" ht="14.25" customHeight="1">
      <c r="B204" s="142"/>
      <c r="C204" s="143"/>
      <c r="D204" s="144"/>
      <c r="E204" s="145"/>
      <c r="F204" s="22">
        <f t="shared" si="0"/>
        <v>0</v>
      </c>
      <c r="G204" s="22"/>
      <c r="H204" s="22"/>
      <c r="I204" s="166">
        <f>Table_1[[#This Row],[TOTAL]]-Table_1[[#This Row],[GRANT REQUEST]]-Table_1[[#This Row],[MATCH $]]</f>
        <v>0</v>
      </c>
    </row>
    <row r="205" spans="2:9" ht="14.25" customHeight="1">
      <c r="B205" s="142"/>
      <c r="C205" s="143"/>
      <c r="D205" s="144"/>
      <c r="E205" s="145"/>
      <c r="F205" s="22">
        <f t="shared" si="0"/>
        <v>0</v>
      </c>
      <c r="G205" s="22"/>
      <c r="H205" s="22"/>
      <c r="I205" s="166">
        <f>Table_1[[#This Row],[TOTAL]]-Table_1[[#This Row],[GRANT REQUEST]]-Table_1[[#This Row],[MATCH $]]</f>
        <v>0</v>
      </c>
    </row>
    <row r="206" spans="2:9" ht="14.25" customHeight="1">
      <c r="B206" s="142"/>
      <c r="C206" s="143"/>
      <c r="D206" s="144"/>
      <c r="E206" s="145"/>
      <c r="F206" s="22">
        <f t="shared" si="0"/>
        <v>0</v>
      </c>
      <c r="G206" s="22"/>
      <c r="H206" s="22"/>
      <c r="I206" s="166">
        <f>Table_1[[#This Row],[TOTAL]]-Table_1[[#This Row],[GRANT REQUEST]]-Table_1[[#This Row],[MATCH $]]</f>
        <v>0</v>
      </c>
    </row>
    <row r="207" spans="2:9" ht="14.25" customHeight="1">
      <c r="B207" s="142"/>
      <c r="C207" s="143"/>
      <c r="D207" s="144"/>
      <c r="E207" s="145"/>
      <c r="F207" s="22">
        <f t="shared" si="0"/>
        <v>0</v>
      </c>
      <c r="G207" s="22"/>
      <c r="H207" s="22"/>
      <c r="I207" s="166">
        <f>Table_1[[#This Row],[TOTAL]]-Table_1[[#This Row],[GRANT REQUEST]]-Table_1[[#This Row],[MATCH $]]</f>
        <v>0</v>
      </c>
    </row>
    <row r="208" spans="2:9" ht="14.25" customHeight="1">
      <c r="B208" s="142"/>
      <c r="C208" s="143"/>
      <c r="D208" s="144"/>
      <c r="E208" s="145"/>
      <c r="F208" s="22">
        <f t="shared" si="0"/>
        <v>0</v>
      </c>
      <c r="G208" s="22"/>
      <c r="H208" s="22"/>
      <c r="I208" s="166">
        <f>Table_1[[#This Row],[TOTAL]]-Table_1[[#This Row],[GRANT REQUEST]]-Table_1[[#This Row],[MATCH $]]</f>
        <v>0</v>
      </c>
    </row>
    <row r="209" spans="2:9" ht="14.25" customHeight="1">
      <c r="B209" s="142"/>
      <c r="C209" s="143"/>
      <c r="D209" s="144"/>
      <c r="E209" s="145"/>
      <c r="F209" s="22">
        <f t="shared" si="0"/>
        <v>0</v>
      </c>
      <c r="G209" s="22"/>
      <c r="H209" s="22"/>
      <c r="I209" s="166">
        <f>Table_1[[#This Row],[TOTAL]]-Table_1[[#This Row],[GRANT REQUEST]]-Table_1[[#This Row],[MATCH $]]</f>
        <v>0</v>
      </c>
    </row>
    <row r="210" spans="2:9" ht="14.25" customHeight="1">
      <c r="B210" s="142"/>
      <c r="C210" s="143"/>
      <c r="D210" s="144"/>
      <c r="E210" s="145"/>
      <c r="F210" s="22">
        <f t="shared" si="0"/>
        <v>0</v>
      </c>
      <c r="G210" s="22"/>
      <c r="H210" s="22"/>
      <c r="I210" s="166">
        <f>Table_1[[#This Row],[TOTAL]]-Table_1[[#This Row],[GRANT REQUEST]]-Table_1[[#This Row],[MATCH $]]</f>
        <v>0</v>
      </c>
    </row>
    <row r="211" spans="2:9" ht="14.25" customHeight="1">
      <c r="B211" s="142"/>
      <c r="C211" s="143"/>
      <c r="D211" s="144"/>
      <c r="E211" s="145"/>
      <c r="F211" s="22">
        <f t="shared" si="0"/>
        <v>0</v>
      </c>
      <c r="G211" s="22"/>
      <c r="H211" s="22"/>
      <c r="I211" s="166">
        <f>Table_1[[#This Row],[TOTAL]]-Table_1[[#This Row],[GRANT REQUEST]]-Table_1[[#This Row],[MATCH $]]</f>
        <v>0</v>
      </c>
    </row>
    <row r="212" spans="2:9" ht="14.25" customHeight="1">
      <c r="B212" s="142"/>
      <c r="C212" s="143"/>
      <c r="D212" s="144"/>
      <c r="E212" s="145"/>
      <c r="F212" s="22">
        <f t="shared" si="0"/>
        <v>0</v>
      </c>
      <c r="G212" s="22"/>
      <c r="H212" s="22"/>
      <c r="I212" s="166">
        <f>Table_1[[#This Row],[TOTAL]]-Table_1[[#This Row],[GRANT REQUEST]]-Table_1[[#This Row],[MATCH $]]</f>
        <v>0</v>
      </c>
    </row>
    <row r="213" spans="2:9" ht="14.25" customHeight="1">
      <c r="B213" s="142"/>
      <c r="C213" s="143"/>
      <c r="D213" s="144"/>
      <c r="E213" s="145"/>
      <c r="F213" s="22">
        <f t="shared" si="0"/>
        <v>0</v>
      </c>
      <c r="G213" s="22"/>
      <c r="H213" s="22"/>
      <c r="I213" s="166">
        <f>Table_1[[#This Row],[TOTAL]]-Table_1[[#This Row],[GRANT REQUEST]]-Table_1[[#This Row],[MATCH $]]</f>
        <v>0</v>
      </c>
    </row>
    <row r="214" spans="2:9" ht="14.25" customHeight="1">
      <c r="B214" s="142"/>
      <c r="C214" s="143"/>
      <c r="D214" s="144"/>
      <c r="E214" s="145"/>
      <c r="F214" s="22">
        <f t="shared" si="0"/>
        <v>0</v>
      </c>
      <c r="G214" s="22"/>
      <c r="H214" s="22"/>
      <c r="I214" s="166">
        <f>Table_1[[#This Row],[TOTAL]]-Table_1[[#This Row],[GRANT REQUEST]]-Table_1[[#This Row],[MATCH $]]</f>
        <v>0</v>
      </c>
    </row>
    <row r="215" spans="2:9" ht="14.25" customHeight="1">
      <c r="B215" s="142"/>
      <c r="C215" s="143"/>
      <c r="D215" s="144"/>
      <c r="E215" s="145"/>
      <c r="F215" s="22">
        <f t="shared" si="0"/>
        <v>0</v>
      </c>
      <c r="G215" s="22"/>
      <c r="H215" s="22"/>
      <c r="I215" s="166">
        <f>Table_1[[#This Row],[TOTAL]]-Table_1[[#This Row],[GRANT REQUEST]]-Table_1[[#This Row],[MATCH $]]</f>
        <v>0</v>
      </c>
    </row>
    <row r="216" spans="2:9" ht="14.25" customHeight="1">
      <c r="B216" s="142"/>
      <c r="C216" s="143"/>
      <c r="D216" s="144"/>
      <c r="E216" s="145"/>
      <c r="F216" s="22">
        <f t="shared" si="0"/>
        <v>0</v>
      </c>
      <c r="G216" s="22"/>
      <c r="H216" s="22"/>
      <c r="I216" s="166">
        <f>Table_1[[#This Row],[TOTAL]]-Table_1[[#This Row],[GRANT REQUEST]]-Table_1[[#This Row],[MATCH $]]</f>
        <v>0</v>
      </c>
    </row>
    <row r="217" spans="2:9" ht="14.25" customHeight="1">
      <c r="B217" s="142"/>
      <c r="C217" s="143"/>
      <c r="D217" s="144"/>
      <c r="E217" s="145"/>
      <c r="F217" s="22">
        <f t="shared" si="0"/>
        <v>0</v>
      </c>
      <c r="G217" s="22"/>
      <c r="H217" s="22"/>
      <c r="I217" s="166">
        <f>Table_1[[#This Row],[TOTAL]]-Table_1[[#This Row],[GRANT REQUEST]]-Table_1[[#This Row],[MATCH $]]</f>
        <v>0</v>
      </c>
    </row>
    <row r="218" spans="2:9" ht="14.25" customHeight="1">
      <c r="B218" s="142"/>
      <c r="C218" s="143"/>
      <c r="D218" s="144"/>
      <c r="E218" s="145"/>
      <c r="F218" s="22">
        <f t="shared" si="0"/>
        <v>0</v>
      </c>
      <c r="G218" s="22"/>
      <c r="H218" s="22"/>
      <c r="I218" s="166">
        <f>Table_1[[#This Row],[TOTAL]]-Table_1[[#This Row],[GRANT REQUEST]]-Table_1[[#This Row],[MATCH $]]</f>
        <v>0</v>
      </c>
    </row>
    <row r="219" spans="2:9" ht="14.25" customHeight="1">
      <c r="B219" s="142"/>
      <c r="C219" s="143"/>
      <c r="D219" s="144"/>
      <c r="E219" s="145"/>
      <c r="F219" s="22">
        <f t="shared" si="0"/>
        <v>0</v>
      </c>
      <c r="G219" s="22"/>
      <c r="H219" s="22"/>
      <c r="I219" s="166">
        <f>Table_1[[#This Row],[TOTAL]]-Table_1[[#This Row],[GRANT REQUEST]]-Table_1[[#This Row],[MATCH $]]</f>
        <v>0</v>
      </c>
    </row>
    <row r="220" spans="2:9" ht="14.25" customHeight="1">
      <c r="B220" s="142"/>
      <c r="C220" s="143"/>
      <c r="D220" s="144"/>
      <c r="E220" s="145"/>
      <c r="F220" s="22">
        <f t="shared" si="0"/>
        <v>0</v>
      </c>
      <c r="G220" s="22"/>
      <c r="H220" s="22"/>
      <c r="I220" s="166">
        <f>Table_1[[#This Row],[TOTAL]]-Table_1[[#This Row],[GRANT REQUEST]]-Table_1[[#This Row],[MATCH $]]</f>
        <v>0</v>
      </c>
    </row>
    <row r="221" spans="2:9" ht="14.25" customHeight="1">
      <c r="B221" s="142"/>
      <c r="C221" s="143"/>
      <c r="D221" s="144"/>
      <c r="E221" s="145"/>
      <c r="F221" s="22">
        <f t="shared" si="0"/>
        <v>0</v>
      </c>
      <c r="G221" s="22"/>
      <c r="H221" s="22"/>
      <c r="I221" s="166">
        <f>Table_1[[#This Row],[TOTAL]]-Table_1[[#This Row],[GRANT REQUEST]]-Table_1[[#This Row],[MATCH $]]</f>
        <v>0</v>
      </c>
    </row>
    <row r="222" spans="2:9" ht="14.25" customHeight="1">
      <c r="B222" s="142"/>
      <c r="C222" s="143"/>
      <c r="D222" s="144"/>
      <c r="E222" s="145"/>
      <c r="F222" s="22">
        <f t="shared" si="0"/>
        <v>0</v>
      </c>
      <c r="G222" s="22"/>
      <c r="H222" s="22"/>
      <c r="I222" s="166">
        <f>Table_1[[#This Row],[TOTAL]]-Table_1[[#This Row],[GRANT REQUEST]]-Table_1[[#This Row],[MATCH $]]</f>
        <v>0</v>
      </c>
    </row>
    <row r="223" spans="2:9" ht="14.25" customHeight="1">
      <c r="B223" s="142"/>
      <c r="C223" s="143"/>
      <c r="D223" s="144"/>
      <c r="E223" s="145"/>
      <c r="F223" s="22">
        <f t="shared" si="0"/>
        <v>0</v>
      </c>
      <c r="G223" s="22"/>
      <c r="H223" s="22"/>
      <c r="I223" s="166">
        <f>Table_1[[#This Row],[TOTAL]]-Table_1[[#This Row],[GRANT REQUEST]]-Table_1[[#This Row],[MATCH $]]</f>
        <v>0</v>
      </c>
    </row>
    <row r="224" spans="2:9" ht="14.25" customHeight="1">
      <c r="B224" s="142"/>
      <c r="C224" s="143"/>
      <c r="D224" s="144"/>
      <c r="E224" s="145"/>
      <c r="F224" s="22">
        <f t="shared" si="0"/>
        <v>0</v>
      </c>
      <c r="G224" s="22"/>
      <c r="H224" s="22"/>
      <c r="I224" s="166">
        <f>Table_1[[#This Row],[TOTAL]]-Table_1[[#This Row],[GRANT REQUEST]]-Table_1[[#This Row],[MATCH $]]</f>
        <v>0</v>
      </c>
    </row>
    <row r="225" spans="2:9" ht="14.25" customHeight="1">
      <c r="B225" s="142"/>
      <c r="C225" s="143"/>
      <c r="D225" s="144"/>
      <c r="E225" s="145"/>
      <c r="F225" s="22">
        <f t="shared" si="0"/>
        <v>0</v>
      </c>
      <c r="G225" s="22"/>
      <c r="H225" s="22"/>
      <c r="I225" s="166">
        <f>Table_1[[#This Row],[TOTAL]]-Table_1[[#This Row],[GRANT REQUEST]]-Table_1[[#This Row],[MATCH $]]</f>
        <v>0</v>
      </c>
    </row>
    <row r="226" spans="2:9" ht="14.25" customHeight="1">
      <c r="B226" s="142"/>
      <c r="C226" s="143"/>
      <c r="D226" s="144"/>
      <c r="E226" s="145"/>
      <c r="F226" s="22">
        <f t="shared" si="0"/>
        <v>0</v>
      </c>
      <c r="G226" s="22"/>
      <c r="H226" s="22"/>
      <c r="I226" s="166">
        <f>Table_1[[#This Row],[TOTAL]]-Table_1[[#This Row],[GRANT REQUEST]]-Table_1[[#This Row],[MATCH $]]</f>
        <v>0</v>
      </c>
    </row>
    <row r="227" spans="2:9" ht="14.25" customHeight="1">
      <c r="B227" s="142"/>
      <c r="C227" s="143"/>
      <c r="D227" s="144"/>
      <c r="E227" s="145"/>
      <c r="F227" s="22">
        <f t="shared" si="0"/>
        <v>0</v>
      </c>
      <c r="G227" s="22"/>
      <c r="H227" s="22"/>
      <c r="I227" s="166">
        <f>Table_1[[#This Row],[TOTAL]]-Table_1[[#This Row],[GRANT REQUEST]]-Table_1[[#This Row],[MATCH $]]</f>
        <v>0</v>
      </c>
    </row>
    <row r="228" spans="2:9" ht="14.25" customHeight="1">
      <c r="B228" s="142"/>
      <c r="C228" s="143"/>
      <c r="D228" s="144"/>
      <c r="E228" s="145"/>
      <c r="F228" s="22">
        <f t="shared" si="0"/>
        <v>0</v>
      </c>
      <c r="G228" s="22"/>
      <c r="H228" s="22"/>
      <c r="I228" s="166">
        <f>Table_1[[#This Row],[TOTAL]]-Table_1[[#This Row],[GRANT REQUEST]]-Table_1[[#This Row],[MATCH $]]</f>
        <v>0</v>
      </c>
    </row>
    <row r="229" spans="2:9" ht="14.25" customHeight="1">
      <c r="B229" s="142"/>
      <c r="C229" s="143"/>
      <c r="D229" s="144"/>
      <c r="E229" s="145"/>
      <c r="F229" s="22">
        <f t="shared" si="0"/>
        <v>0</v>
      </c>
      <c r="G229" s="22"/>
      <c r="H229" s="22"/>
      <c r="I229" s="166">
        <f>Table_1[[#This Row],[TOTAL]]-Table_1[[#This Row],[GRANT REQUEST]]-Table_1[[#This Row],[MATCH $]]</f>
        <v>0</v>
      </c>
    </row>
    <row r="230" spans="2:9" ht="14.25" customHeight="1">
      <c r="B230" s="142"/>
      <c r="C230" s="143"/>
      <c r="D230" s="144"/>
      <c r="E230" s="145"/>
      <c r="F230" s="22">
        <f t="shared" si="0"/>
        <v>0</v>
      </c>
      <c r="G230" s="22"/>
      <c r="H230" s="22"/>
      <c r="I230" s="166">
        <f>Table_1[[#This Row],[TOTAL]]-Table_1[[#This Row],[GRANT REQUEST]]-Table_1[[#This Row],[MATCH $]]</f>
        <v>0</v>
      </c>
    </row>
    <row r="231" spans="2:9" ht="14.25" customHeight="1">
      <c r="B231" s="142"/>
      <c r="C231" s="143"/>
      <c r="D231" s="144"/>
      <c r="E231" s="145"/>
      <c r="F231" s="22">
        <f t="shared" si="0"/>
        <v>0</v>
      </c>
      <c r="G231" s="22"/>
      <c r="H231" s="22"/>
      <c r="I231" s="166">
        <f>Table_1[[#This Row],[TOTAL]]-Table_1[[#This Row],[GRANT REQUEST]]-Table_1[[#This Row],[MATCH $]]</f>
        <v>0</v>
      </c>
    </row>
    <row r="232" spans="2:9" ht="14.25" customHeight="1">
      <c r="B232" s="142"/>
      <c r="C232" s="143"/>
      <c r="D232" s="144"/>
      <c r="E232" s="145"/>
      <c r="F232" s="22">
        <f t="shared" si="0"/>
        <v>0</v>
      </c>
      <c r="G232" s="22"/>
      <c r="H232" s="22"/>
      <c r="I232" s="166">
        <f>Table_1[[#This Row],[TOTAL]]-Table_1[[#This Row],[GRANT REQUEST]]-Table_1[[#This Row],[MATCH $]]</f>
        <v>0</v>
      </c>
    </row>
    <row r="233" spans="2:9" ht="14.25" customHeight="1">
      <c r="B233" s="142"/>
      <c r="C233" s="143"/>
      <c r="D233" s="144"/>
      <c r="E233" s="145"/>
      <c r="F233" s="22">
        <f t="shared" si="0"/>
        <v>0</v>
      </c>
      <c r="G233" s="22"/>
      <c r="H233" s="22"/>
      <c r="I233" s="166">
        <f>Table_1[[#This Row],[TOTAL]]-Table_1[[#This Row],[GRANT REQUEST]]-Table_1[[#This Row],[MATCH $]]</f>
        <v>0</v>
      </c>
    </row>
    <row r="234" spans="2:9" ht="14.25" customHeight="1">
      <c r="B234" s="142"/>
      <c r="C234" s="143"/>
      <c r="D234" s="144"/>
      <c r="E234" s="145"/>
      <c r="F234" s="22">
        <f t="shared" si="0"/>
        <v>0</v>
      </c>
      <c r="G234" s="22"/>
      <c r="H234" s="22"/>
      <c r="I234" s="166">
        <f>Table_1[[#This Row],[TOTAL]]-Table_1[[#This Row],[GRANT REQUEST]]-Table_1[[#This Row],[MATCH $]]</f>
        <v>0</v>
      </c>
    </row>
    <row r="235" spans="2:9" ht="14.25" customHeight="1">
      <c r="B235" s="142"/>
      <c r="C235" s="143"/>
      <c r="D235" s="144"/>
      <c r="E235" s="145"/>
      <c r="F235" s="22">
        <f t="shared" si="0"/>
        <v>0</v>
      </c>
      <c r="G235" s="22"/>
      <c r="H235" s="22"/>
      <c r="I235" s="166">
        <f>Table_1[[#This Row],[TOTAL]]-Table_1[[#This Row],[GRANT REQUEST]]-Table_1[[#This Row],[MATCH $]]</f>
        <v>0</v>
      </c>
    </row>
    <row r="236" spans="2:9" ht="14.25" customHeight="1">
      <c r="B236" s="142"/>
      <c r="C236" s="143"/>
      <c r="D236" s="144"/>
      <c r="E236" s="145"/>
      <c r="F236" s="22">
        <f t="shared" si="0"/>
        <v>0</v>
      </c>
      <c r="G236" s="22"/>
      <c r="H236" s="22"/>
      <c r="I236" s="166">
        <f>Table_1[[#This Row],[TOTAL]]-Table_1[[#This Row],[GRANT REQUEST]]-Table_1[[#This Row],[MATCH $]]</f>
        <v>0</v>
      </c>
    </row>
    <row r="237" spans="2:9" ht="14.25" customHeight="1">
      <c r="B237" s="142"/>
      <c r="C237" s="143"/>
      <c r="D237" s="144"/>
      <c r="E237" s="145"/>
      <c r="F237" s="22">
        <f t="shared" si="0"/>
        <v>0</v>
      </c>
      <c r="G237" s="22"/>
      <c r="H237" s="22"/>
      <c r="I237" s="166">
        <f>Table_1[[#This Row],[TOTAL]]-Table_1[[#This Row],[GRANT REQUEST]]-Table_1[[#This Row],[MATCH $]]</f>
        <v>0</v>
      </c>
    </row>
    <row r="238" spans="2:9" ht="14.25" customHeight="1">
      <c r="B238" s="142"/>
      <c r="C238" s="143"/>
      <c r="D238" s="144"/>
      <c r="E238" s="145"/>
      <c r="F238" s="22">
        <f t="shared" si="0"/>
        <v>0</v>
      </c>
      <c r="G238" s="22"/>
      <c r="H238" s="22"/>
      <c r="I238" s="166">
        <f>Table_1[[#This Row],[TOTAL]]-Table_1[[#This Row],[GRANT REQUEST]]-Table_1[[#This Row],[MATCH $]]</f>
        <v>0</v>
      </c>
    </row>
    <row r="239" spans="2:9" ht="14.25" customHeight="1">
      <c r="B239" s="142"/>
      <c r="C239" s="143"/>
      <c r="D239" s="144"/>
      <c r="E239" s="145"/>
      <c r="F239" s="22">
        <f t="shared" si="0"/>
        <v>0</v>
      </c>
      <c r="G239" s="22"/>
      <c r="H239" s="22"/>
      <c r="I239" s="166">
        <f>Table_1[[#This Row],[TOTAL]]-Table_1[[#This Row],[GRANT REQUEST]]-Table_1[[#This Row],[MATCH $]]</f>
        <v>0</v>
      </c>
    </row>
    <row r="240" spans="2:9" ht="14.25" customHeight="1">
      <c r="B240" s="142"/>
      <c r="C240" s="143"/>
      <c r="D240" s="144"/>
      <c r="E240" s="145"/>
      <c r="F240" s="22">
        <f t="shared" si="0"/>
        <v>0</v>
      </c>
      <c r="G240" s="22"/>
      <c r="H240" s="22"/>
      <c r="I240" s="166">
        <f>Table_1[[#This Row],[TOTAL]]-Table_1[[#This Row],[GRANT REQUEST]]-Table_1[[#This Row],[MATCH $]]</f>
        <v>0</v>
      </c>
    </row>
    <row r="241" spans="2:9" ht="14.25" customHeight="1">
      <c r="B241" s="142"/>
      <c r="C241" s="143"/>
      <c r="D241" s="144"/>
      <c r="E241" s="145"/>
      <c r="F241" s="22">
        <f t="shared" si="0"/>
        <v>0</v>
      </c>
      <c r="G241" s="22"/>
      <c r="H241" s="22"/>
      <c r="I241" s="166">
        <f>Table_1[[#This Row],[TOTAL]]-Table_1[[#This Row],[GRANT REQUEST]]-Table_1[[#This Row],[MATCH $]]</f>
        <v>0</v>
      </c>
    </row>
    <row r="242" spans="2:9" ht="14.25" customHeight="1">
      <c r="B242" s="142"/>
      <c r="C242" s="143"/>
      <c r="D242" s="144"/>
      <c r="E242" s="145"/>
      <c r="F242" s="22">
        <f t="shared" si="0"/>
        <v>0</v>
      </c>
      <c r="G242" s="22"/>
      <c r="H242" s="22"/>
      <c r="I242" s="166">
        <f>Table_1[[#This Row],[TOTAL]]-Table_1[[#This Row],[GRANT REQUEST]]-Table_1[[#This Row],[MATCH $]]</f>
        <v>0</v>
      </c>
    </row>
    <row r="243" spans="2:9" ht="14.25" customHeight="1">
      <c r="B243" s="142"/>
      <c r="C243" s="143"/>
      <c r="D243" s="144"/>
      <c r="E243" s="145"/>
      <c r="F243" s="22">
        <f t="shared" si="0"/>
        <v>0</v>
      </c>
      <c r="G243" s="22"/>
      <c r="H243" s="22"/>
      <c r="I243" s="166">
        <f>Table_1[[#This Row],[TOTAL]]-Table_1[[#This Row],[GRANT REQUEST]]-Table_1[[#This Row],[MATCH $]]</f>
        <v>0</v>
      </c>
    </row>
    <row r="244" spans="2:9" ht="14.25" customHeight="1">
      <c r="B244" s="142"/>
      <c r="C244" s="143"/>
      <c r="D244" s="144"/>
      <c r="E244" s="145"/>
      <c r="F244" s="22">
        <f t="shared" si="0"/>
        <v>0</v>
      </c>
      <c r="G244" s="22"/>
      <c r="H244" s="22"/>
      <c r="I244" s="166">
        <f>Table_1[[#This Row],[TOTAL]]-Table_1[[#This Row],[GRANT REQUEST]]-Table_1[[#This Row],[MATCH $]]</f>
        <v>0</v>
      </c>
    </row>
    <row r="245" spans="2:9" ht="14.25" customHeight="1">
      <c r="B245" s="142"/>
      <c r="C245" s="143"/>
      <c r="D245" s="144"/>
      <c r="E245" s="145"/>
      <c r="F245" s="22">
        <f t="shared" si="0"/>
        <v>0</v>
      </c>
      <c r="G245" s="22"/>
      <c r="H245" s="22"/>
      <c r="I245" s="166">
        <f>Table_1[[#This Row],[TOTAL]]-Table_1[[#This Row],[GRANT REQUEST]]-Table_1[[#This Row],[MATCH $]]</f>
        <v>0</v>
      </c>
    </row>
    <row r="246" spans="2:9" ht="14.25" customHeight="1">
      <c r="B246" s="142"/>
      <c r="C246" s="143"/>
      <c r="D246" s="144"/>
      <c r="E246" s="145"/>
      <c r="F246" s="22">
        <f t="shared" si="0"/>
        <v>0</v>
      </c>
      <c r="G246" s="22"/>
      <c r="H246" s="22"/>
      <c r="I246" s="166">
        <f>Table_1[[#This Row],[TOTAL]]-Table_1[[#This Row],[GRANT REQUEST]]-Table_1[[#This Row],[MATCH $]]</f>
        <v>0</v>
      </c>
    </row>
    <row r="247" spans="2:9" ht="14.25" customHeight="1">
      <c r="B247" s="142"/>
      <c r="C247" s="143"/>
      <c r="D247" s="144"/>
      <c r="E247" s="145"/>
      <c r="F247" s="22">
        <f t="shared" si="0"/>
        <v>0</v>
      </c>
      <c r="G247" s="22"/>
      <c r="H247" s="22"/>
      <c r="I247" s="166">
        <f>Table_1[[#This Row],[TOTAL]]-Table_1[[#This Row],[GRANT REQUEST]]-Table_1[[#This Row],[MATCH $]]</f>
        <v>0</v>
      </c>
    </row>
    <row r="248" spans="2:9" ht="14.25" customHeight="1">
      <c r="B248" s="142"/>
      <c r="C248" s="143"/>
      <c r="D248" s="144"/>
      <c r="E248" s="145"/>
      <c r="F248" s="22">
        <f t="shared" si="0"/>
        <v>0</v>
      </c>
      <c r="G248" s="22"/>
      <c r="H248" s="22"/>
      <c r="I248" s="166">
        <f>Table_1[[#This Row],[TOTAL]]-Table_1[[#This Row],[GRANT REQUEST]]-Table_1[[#This Row],[MATCH $]]</f>
        <v>0</v>
      </c>
    </row>
    <row r="249" spans="2:9" ht="14.25" customHeight="1">
      <c r="B249" s="142"/>
      <c r="C249" s="143"/>
      <c r="D249" s="144"/>
      <c r="E249" s="145"/>
      <c r="F249" s="22">
        <f t="shared" si="0"/>
        <v>0</v>
      </c>
      <c r="G249" s="22"/>
      <c r="H249" s="22"/>
      <c r="I249" s="166">
        <f>Table_1[[#This Row],[TOTAL]]-Table_1[[#This Row],[GRANT REQUEST]]-Table_1[[#This Row],[MATCH $]]</f>
        <v>0</v>
      </c>
    </row>
    <row r="250" spans="2:9" ht="14.25" customHeight="1">
      <c r="B250" s="142"/>
      <c r="C250" s="143"/>
      <c r="D250" s="144"/>
      <c r="E250" s="145"/>
      <c r="F250" s="22">
        <f t="shared" si="0"/>
        <v>0</v>
      </c>
      <c r="G250" s="22"/>
      <c r="H250" s="22"/>
      <c r="I250" s="166">
        <f>Table_1[[#This Row],[TOTAL]]-Table_1[[#This Row],[GRANT REQUEST]]-Table_1[[#This Row],[MATCH $]]</f>
        <v>0</v>
      </c>
    </row>
    <row r="251" spans="2:9" ht="14.25" customHeight="1">
      <c r="B251" s="142"/>
      <c r="C251" s="143"/>
      <c r="D251" s="144"/>
      <c r="E251" s="145"/>
      <c r="F251" s="22">
        <f t="shared" si="0"/>
        <v>0</v>
      </c>
      <c r="G251" s="22"/>
      <c r="H251" s="22"/>
      <c r="I251" s="166">
        <f>Table_1[[#This Row],[TOTAL]]-Table_1[[#This Row],[GRANT REQUEST]]-Table_1[[#This Row],[MATCH $]]</f>
        <v>0</v>
      </c>
    </row>
    <row r="252" spans="2:9" ht="14.25" customHeight="1">
      <c r="B252" s="142"/>
      <c r="C252" s="143"/>
      <c r="D252" s="144"/>
      <c r="E252" s="145"/>
      <c r="F252" s="22">
        <f t="shared" si="0"/>
        <v>0</v>
      </c>
      <c r="G252" s="22"/>
      <c r="H252" s="22"/>
      <c r="I252" s="166">
        <f>Table_1[[#This Row],[TOTAL]]-Table_1[[#This Row],[GRANT REQUEST]]-Table_1[[#This Row],[MATCH $]]</f>
        <v>0</v>
      </c>
    </row>
    <row r="253" spans="2:9" ht="14.25" customHeight="1">
      <c r="B253" s="142"/>
      <c r="C253" s="143"/>
      <c r="D253" s="144"/>
      <c r="E253" s="145"/>
      <c r="F253" s="22">
        <f t="shared" si="0"/>
        <v>0</v>
      </c>
      <c r="G253" s="22"/>
      <c r="H253" s="22"/>
      <c r="I253" s="166">
        <f>Table_1[[#This Row],[TOTAL]]-Table_1[[#This Row],[GRANT REQUEST]]-Table_1[[#This Row],[MATCH $]]</f>
        <v>0</v>
      </c>
    </row>
    <row r="254" spans="2:9" ht="14.25" customHeight="1">
      <c r="B254" s="142"/>
      <c r="C254" s="143"/>
      <c r="D254" s="144"/>
      <c r="E254" s="145"/>
      <c r="F254" s="22">
        <f t="shared" si="0"/>
        <v>0</v>
      </c>
      <c r="G254" s="22"/>
      <c r="H254" s="22"/>
      <c r="I254" s="166">
        <f>Table_1[[#This Row],[TOTAL]]-Table_1[[#This Row],[GRANT REQUEST]]-Table_1[[#This Row],[MATCH $]]</f>
        <v>0</v>
      </c>
    </row>
    <row r="255" spans="2:9" ht="14.25" customHeight="1">
      <c r="B255" s="142"/>
      <c r="C255" s="143"/>
      <c r="D255" s="144"/>
      <c r="E255" s="145"/>
      <c r="F255" s="22">
        <f t="shared" si="0"/>
        <v>0</v>
      </c>
      <c r="G255" s="22"/>
      <c r="H255" s="22"/>
      <c r="I255" s="166">
        <f>Table_1[[#This Row],[TOTAL]]-Table_1[[#This Row],[GRANT REQUEST]]-Table_1[[#This Row],[MATCH $]]</f>
        <v>0</v>
      </c>
    </row>
    <row r="256" spans="2:9" ht="14.25" customHeight="1">
      <c r="B256" s="142"/>
      <c r="C256" s="143"/>
      <c r="D256" s="144"/>
      <c r="E256" s="145"/>
      <c r="F256" s="22">
        <f t="shared" si="0"/>
        <v>0</v>
      </c>
      <c r="G256" s="22"/>
      <c r="H256" s="22"/>
      <c r="I256" s="166">
        <f>Table_1[[#This Row],[TOTAL]]-Table_1[[#This Row],[GRANT REQUEST]]-Table_1[[#This Row],[MATCH $]]</f>
        <v>0</v>
      </c>
    </row>
    <row r="257" spans="2:9" ht="14.25" customHeight="1">
      <c r="B257" s="142"/>
      <c r="C257" s="143"/>
      <c r="D257" s="144"/>
      <c r="E257" s="145"/>
      <c r="F257" s="22">
        <f t="shared" si="0"/>
        <v>0</v>
      </c>
      <c r="G257" s="22"/>
      <c r="H257" s="22"/>
      <c r="I257" s="166">
        <f>Table_1[[#This Row],[TOTAL]]-Table_1[[#This Row],[GRANT REQUEST]]-Table_1[[#This Row],[MATCH $]]</f>
        <v>0</v>
      </c>
    </row>
    <row r="258" spans="2:9" ht="14.25" customHeight="1">
      <c r="B258" s="142"/>
      <c r="C258" s="143"/>
      <c r="D258" s="144"/>
      <c r="E258" s="145"/>
      <c r="F258" s="22">
        <f t="shared" si="0"/>
        <v>0</v>
      </c>
      <c r="G258" s="22"/>
      <c r="H258" s="22"/>
      <c r="I258" s="166">
        <f>Table_1[[#This Row],[TOTAL]]-Table_1[[#This Row],[GRANT REQUEST]]-Table_1[[#This Row],[MATCH $]]</f>
        <v>0</v>
      </c>
    </row>
    <row r="259" spans="2:9" ht="14.25" customHeight="1">
      <c r="B259" s="142"/>
      <c r="C259" s="143"/>
      <c r="D259" s="144"/>
      <c r="E259" s="145"/>
      <c r="F259" s="22">
        <f t="shared" si="0"/>
        <v>0</v>
      </c>
      <c r="G259" s="22"/>
      <c r="H259" s="22"/>
      <c r="I259" s="166">
        <f>Table_1[[#This Row],[TOTAL]]-Table_1[[#This Row],[GRANT REQUEST]]-Table_1[[#This Row],[MATCH $]]</f>
        <v>0</v>
      </c>
    </row>
    <row r="260" spans="2:9" ht="14.25" customHeight="1">
      <c r="B260" s="142"/>
      <c r="C260" s="143"/>
      <c r="D260" s="144"/>
      <c r="E260" s="145"/>
      <c r="F260" s="22">
        <f t="shared" ref="F260:F501" si="1">D260*E260</f>
        <v>0</v>
      </c>
      <c r="G260" s="22"/>
      <c r="H260" s="22"/>
      <c r="I260" s="166">
        <f>Table_1[[#This Row],[TOTAL]]-Table_1[[#This Row],[GRANT REQUEST]]-Table_1[[#This Row],[MATCH $]]</f>
        <v>0</v>
      </c>
    </row>
    <row r="261" spans="2:9" ht="14.25" customHeight="1">
      <c r="B261" s="142"/>
      <c r="C261" s="143"/>
      <c r="D261" s="144"/>
      <c r="E261" s="145"/>
      <c r="F261" s="22">
        <f t="shared" si="1"/>
        <v>0</v>
      </c>
      <c r="G261" s="22"/>
      <c r="H261" s="22"/>
      <c r="I261" s="166">
        <f>Table_1[[#This Row],[TOTAL]]-Table_1[[#This Row],[GRANT REQUEST]]-Table_1[[#This Row],[MATCH $]]</f>
        <v>0</v>
      </c>
    </row>
    <row r="262" spans="2:9" ht="14.25" customHeight="1">
      <c r="B262" s="142"/>
      <c r="C262" s="143"/>
      <c r="D262" s="144"/>
      <c r="E262" s="145"/>
      <c r="F262" s="22">
        <f t="shared" si="1"/>
        <v>0</v>
      </c>
      <c r="G262" s="22"/>
      <c r="H262" s="22"/>
      <c r="I262" s="166">
        <f>Table_1[[#This Row],[TOTAL]]-Table_1[[#This Row],[GRANT REQUEST]]-Table_1[[#This Row],[MATCH $]]</f>
        <v>0</v>
      </c>
    </row>
    <row r="263" spans="2:9" ht="14.25" customHeight="1">
      <c r="B263" s="142"/>
      <c r="C263" s="143"/>
      <c r="D263" s="144"/>
      <c r="E263" s="145"/>
      <c r="F263" s="22">
        <f t="shared" si="1"/>
        <v>0</v>
      </c>
      <c r="G263" s="22"/>
      <c r="H263" s="22"/>
      <c r="I263" s="166">
        <f>Table_1[[#This Row],[TOTAL]]-Table_1[[#This Row],[GRANT REQUEST]]-Table_1[[#This Row],[MATCH $]]</f>
        <v>0</v>
      </c>
    </row>
    <row r="264" spans="2:9" ht="14.25" customHeight="1">
      <c r="B264" s="142"/>
      <c r="C264" s="143"/>
      <c r="D264" s="144"/>
      <c r="E264" s="145"/>
      <c r="F264" s="22">
        <f t="shared" si="1"/>
        <v>0</v>
      </c>
      <c r="G264" s="22"/>
      <c r="H264" s="22"/>
      <c r="I264" s="166">
        <f>Table_1[[#This Row],[TOTAL]]-Table_1[[#This Row],[GRANT REQUEST]]-Table_1[[#This Row],[MATCH $]]</f>
        <v>0</v>
      </c>
    </row>
    <row r="265" spans="2:9" ht="14.25" customHeight="1">
      <c r="B265" s="142"/>
      <c r="C265" s="143"/>
      <c r="D265" s="144"/>
      <c r="E265" s="145"/>
      <c r="F265" s="22">
        <f t="shared" si="1"/>
        <v>0</v>
      </c>
      <c r="G265" s="22"/>
      <c r="H265" s="22"/>
      <c r="I265" s="166">
        <f>Table_1[[#This Row],[TOTAL]]-Table_1[[#This Row],[GRANT REQUEST]]-Table_1[[#This Row],[MATCH $]]</f>
        <v>0</v>
      </c>
    </row>
    <row r="266" spans="2:9" ht="14.25" customHeight="1">
      <c r="B266" s="142"/>
      <c r="C266" s="143"/>
      <c r="D266" s="144"/>
      <c r="E266" s="145"/>
      <c r="F266" s="22">
        <f t="shared" si="1"/>
        <v>0</v>
      </c>
      <c r="G266" s="22"/>
      <c r="H266" s="22"/>
      <c r="I266" s="166">
        <f>Table_1[[#This Row],[TOTAL]]-Table_1[[#This Row],[GRANT REQUEST]]-Table_1[[#This Row],[MATCH $]]</f>
        <v>0</v>
      </c>
    </row>
    <row r="267" spans="2:9" ht="14.25" customHeight="1">
      <c r="B267" s="142"/>
      <c r="C267" s="143"/>
      <c r="D267" s="144"/>
      <c r="E267" s="145"/>
      <c r="F267" s="22">
        <f t="shared" si="1"/>
        <v>0</v>
      </c>
      <c r="G267" s="22"/>
      <c r="H267" s="22"/>
      <c r="I267" s="166">
        <f>Table_1[[#This Row],[TOTAL]]-Table_1[[#This Row],[GRANT REQUEST]]-Table_1[[#This Row],[MATCH $]]</f>
        <v>0</v>
      </c>
    </row>
    <row r="268" spans="2:9" ht="14.25" customHeight="1">
      <c r="B268" s="142"/>
      <c r="C268" s="143"/>
      <c r="D268" s="144"/>
      <c r="E268" s="145"/>
      <c r="F268" s="22">
        <f t="shared" si="1"/>
        <v>0</v>
      </c>
      <c r="G268" s="22"/>
      <c r="H268" s="22"/>
      <c r="I268" s="166">
        <f>Table_1[[#This Row],[TOTAL]]-Table_1[[#This Row],[GRANT REQUEST]]-Table_1[[#This Row],[MATCH $]]</f>
        <v>0</v>
      </c>
    </row>
    <row r="269" spans="2:9" ht="14.25" customHeight="1">
      <c r="B269" s="142"/>
      <c r="C269" s="143"/>
      <c r="D269" s="144"/>
      <c r="E269" s="145"/>
      <c r="F269" s="22">
        <f t="shared" si="1"/>
        <v>0</v>
      </c>
      <c r="G269" s="22"/>
      <c r="H269" s="22"/>
      <c r="I269" s="166">
        <f>Table_1[[#This Row],[TOTAL]]-Table_1[[#This Row],[GRANT REQUEST]]-Table_1[[#This Row],[MATCH $]]</f>
        <v>0</v>
      </c>
    </row>
    <row r="270" spans="2:9" ht="14.25" customHeight="1">
      <c r="B270" s="142"/>
      <c r="C270" s="143"/>
      <c r="D270" s="144"/>
      <c r="E270" s="145"/>
      <c r="F270" s="22">
        <f t="shared" si="1"/>
        <v>0</v>
      </c>
      <c r="G270" s="22"/>
      <c r="H270" s="22"/>
      <c r="I270" s="166">
        <f>Table_1[[#This Row],[TOTAL]]-Table_1[[#This Row],[GRANT REQUEST]]-Table_1[[#This Row],[MATCH $]]</f>
        <v>0</v>
      </c>
    </row>
    <row r="271" spans="2:9" ht="14.25" customHeight="1">
      <c r="B271" s="142"/>
      <c r="C271" s="143"/>
      <c r="D271" s="144"/>
      <c r="E271" s="145"/>
      <c r="F271" s="22">
        <f t="shared" si="1"/>
        <v>0</v>
      </c>
      <c r="G271" s="22"/>
      <c r="H271" s="22"/>
      <c r="I271" s="166">
        <f>Table_1[[#This Row],[TOTAL]]-Table_1[[#This Row],[GRANT REQUEST]]-Table_1[[#This Row],[MATCH $]]</f>
        <v>0</v>
      </c>
    </row>
    <row r="272" spans="2:9" ht="14.25" customHeight="1">
      <c r="B272" s="142"/>
      <c r="C272" s="143"/>
      <c r="D272" s="144"/>
      <c r="E272" s="145"/>
      <c r="F272" s="22">
        <f t="shared" si="1"/>
        <v>0</v>
      </c>
      <c r="G272" s="22"/>
      <c r="H272" s="22"/>
      <c r="I272" s="166">
        <f>Table_1[[#This Row],[TOTAL]]-Table_1[[#This Row],[GRANT REQUEST]]-Table_1[[#This Row],[MATCH $]]</f>
        <v>0</v>
      </c>
    </row>
    <row r="273" spans="2:9" ht="14.25" customHeight="1">
      <c r="B273" s="142"/>
      <c r="C273" s="143"/>
      <c r="D273" s="144"/>
      <c r="E273" s="145"/>
      <c r="F273" s="22">
        <f t="shared" si="1"/>
        <v>0</v>
      </c>
      <c r="G273" s="22"/>
      <c r="H273" s="22"/>
      <c r="I273" s="166">
        <f>Table_1[[#This Row],[TOTAL]]-Table_1[[#This Row],[GRANT REQUEST]]-Table_1[[#This Row],[MATCH $]]</f>
        <v>0</v>
      </c>
    </row>
    <row r="274" spans="2:9" ht="14.25" customHeight="1">
      <c r="B274" s="142"/>
      <c r="C274" s="143"/>
      <c r="D274" s="144"/>
      <c r="E274" s="145"/>
      <c r="F274" s="22">
        <f t="shared" si="1"/>
        <v>0</v>
      </c>
      <c r="G274" s="22"/>
      <c r="H274" s="22"/>
      <c r="I274" s="166">
        <f>Table_1[[#This Row],[TOTAL]]-Table_1[[#This Row],[GRANT REQUEST]]-Table_1[[#This Row],[MATCH $]]</f>
        <v>0</v>
      </c>
    </row>
    <row r="275" spans="2:9" ht="14.25" customHeight="1">
      <c r="B275" s="142"/>
      <c r="C275" s="143"/>
      <c r="D275" s="144"/>
      <c r="E275" s="145"/>
      <c r="F275" s="22">
        <f t="shared" si="1"/>
        <v>0</v>
      </c>
      <c r="G275" s="22"/>
      <c r="H275" s="22"/>
      <c r="I275" s="166">
        <f>Table_1[[#This Row],[TOTAL]]-Table_1[[#This Row],[GRANT REQUEST]]-Table_1[[#This Row],[MATCH $]]</f>
        <v>0</v>
      </c>
    </row>
    <row r="276" spans="2:9" ht="14.25" customHeight="1">
      <c r="B276" s="142"/>
      <c r="C276" s="143"/>
      <c r="D276" s="144"/>
      <c r="E276" s="145"/>
      <c r="F276" s="22">
        <f t="shared" si="1"/>
        <v>0</v>
      </c>
      <c r="G276" s="22"/>
      <c r="H276" s="22"/>
      <c r="I276" s="166">
        <f>Table_1[[#This Row],[TOTAL]]-Table_1[[#This Row],[GRANT REQUEST]]-Table_1[[#This Row],[MATCH $]]</f>
        <v>0</v>
      </c>
    </row>
    <row r="277" spans="2:9" ht="14.25" customHeight="1">
      <c r="B277" s="142"/>
      <c r="C277" s="143"/>
      <c r="D277" s="144"/>
      <c r="E277" s="145"/>
      <c r="F277" s="22">
        <f t="shared" si="1"/>
        <v>0</v>
      </c>
      <c r="G277" s="22"/>
      <c r="H277" s="22"/>
      <c r="I277" s="166">
        <f>Table_1[[#This Row],[TOTAL]]-Table_1[[#This Row],[GRANT REQUEST]]-Table_1[[#This Row],[MATCH $]]</f>
        <v>0</v>
      </c>
    </row>
    <row r="278" spans="2:9" ht="14.25" customHeight="1">
      <c r="B278" s="142"/>
      <c r="C278" s="143"/>
      <c r="D278" s="144"/>
      <c r="E278" s="145"/>
      <c r="F278" s="22">
        <f t="shared" si="1"/>
        <v>0</v>
      </c>
      <c r="G278" s="22"/>
      <c r="H278" s="22"/>
      <c r="I278" s="166">
        <f>Table_1[[#This Row],[TOTAL]]-Table_1[[#This Row],[GRANT REQUEST]]-Table_1[[#This Row],[MATCH $]]</f>
        <v>0</v>
      </c>
    </row>
    <row r="279" spans="2:9" ht="14.25" customHeight="1">
      <c r="B279" s="142"/>
      <c r="C279" s="143"/>
      <c r="D279" s="144"/>
      <c r="E279" s="145"/>
      <c r="F279" s="22">
        <f t="shared" si="1"/>
        <v>0</v>
      </c>
      <c r="G279" s="22"/>
      <c r="H279" s="22"/>
      <c r="I279" s="166">
        <f>Table_1[[#This Row],[TOTAL]]-Table_1[[#This Row],[GRANT REQUEST]]-Table_1[[#This Row],[MATCH $]]</f>
        <v>0</v>
      </c>
    </row>
    <row r="280" spans="2:9" ht="14.25" customHeight="1">
      <c r="B280" s="142"/>
      <c r="C280" s="143"/>
      <c r="D280" s="144"/>
      <c r="E280" s="145"/>
      <c r="F280" s="22">
        <f t="shared" si="1"/>
        <v>0</v>
      </c>
      <c r="G280" s="22"/>
      <c r="H280" s="22"/>
      <c r="I280" s="166">
        <f>Table_1[[#This Row],[TOTAL]]-Table_1[[#This Row],[GRANT REQUEST]]-Table_1[[#This Row],[MATCH $]]</f>
        <v>0</v>
      </c>
    </row>
    <row r="281" spans="2:9" ht="14.25" customHeight="1">
      <c r="B281" s="142"/>
      <c r="C281" s="143"/>
      <c r="D281" s="144"/>
      <c r="E281" s="145"/>
      <c r="F281" s="22">
        <f t="shared" si="1"/>
        <v>0</v>
      </c>
      <c r="G281" s="22"/>
      <c r="H281" s="22"/>
      <c r="I281" s="166">
        <f>Table_1[[#This Row],[TOTAL]]-Table_1[[#This Row],[GRANT REQUEST]]-Table_1[[#This Row],[MATCH $]]</f>
        <v>0</v>
      </c>
    </row>
    <row r="282" spans="2:9" ht="14.25" customHeight="1">
      <c r="B282" s="142"/>
      <c r="C282" s="143"/>
      <c r="D282" s="144"/>
      <c r="E282" s="145"/>
      <c r="F282" s="22">
        <f t="shared" si="1"/>
        <v>0</v>
      </c>
      <c r="G282" s="22"/>
      <c r="H282" s="22"/>
      <c r="I282" s="166">
        <f>Table_1[[#This Row],[TOTAL]]-Table_1[[#This Row],[GRANT REQUEST]]-Table_1[[#This Row],[MATCH $]]</f>
        <v>0</v>
      </c>
    </row>
    <row r="283" spans="2:9" ht="14.25" customHeight="1">
      <c r="B283" s="142"/>
      <c r="C283" s="143"/>
      <c r="D283" s="144"/>
      <c r="E283" s="145"/>
      <c r="F283" s="22">
        <f t="shared" si="1"/>
        <v>0</v>
      </c>
      <c r="G283" s="22"/>
      <c r="H283" s="22"/>
      <c r="I283" s="166">
        <f>Table_1[[#This Row],[TOTAL]]-Table_1[[#This Row],[GRANT REQUEST]]-Table_1[[#This Row],[MATCH $]]</f>
        <v>0</v>
      </c>
    </row>
    <row r="284" spans="2:9" ht="14.25" customHeight="1">
      <c r="B284" s="142"/>
      <c r="C284" s="143"/>
      <c r="D284" s="144"/>
      <c r="E284" s="145"/>
      <c r="F284" s="22">
        <f t="shared" si="1"/>
        <v>0</v>
      </c>
      <c r="G284" s="22"/>
      <c r="H284" s="22"/>
      <c r="I284" s="166">
        <f>Table_1[[#This Row],[TOTAL]]-Table_1[[#This Row],[GRANT REQUEST]]-Table_1[[#This Row],[MATCH $]]</f>
        <v>0</v>
      </c>
    </row>
    <row r="285" spans="2:9" ht="14.25" customHeight="1">
      <c r="B285" s="142"/>
      <c r="C285" s="143"/>
      <c r="D285" s="144"/>
      <c r="E285" s="145"/>
      <c r="F285" s="22">
        <f t="shared" si="1"/>
        <v>0</v>
      </c>
      <c r="G285" s="22"/>
      <c r="H285" s="22"/>
      <c r="I285" s="166">
        <f>Table_1[[#This Row],[TOTAL]]-Table_1[[#This Row],[GRANT REQUEST]]-Table_1[[#This Row],[MATCH $]]</f>
        <v>0</v>
      </c>
    </row>
    <row r="286" spans="2:9" ht="14.25" customHeight="1">
      <c r="B286" s="142"/>
      <c r="C286" s="143"/>
      <c r="D286" s="144"/>
      <c r="E286" s="145"/>
      <c r="F286" s="22">
        <f t="shared" si="1"/>
        <v>0</v>
      </c>
      <c r="G286" s="22"/>
      <c r="H286" s="22"/>
      <c r="I286" s="166">
        <f>Table_1[[#This Row],[TOTAL]]-Table_1[[#This Row],[GRANT REQUEST]]-Table_1[[#This Row],[MATCH $]]</f>
        <v>0</v>
      </c>
    </row>
    <row r="287" spans="2:9" ht="14.25" customHeight="1">
      <c r="B287" s="142"/>
      <c r="C287" s="143"/>
      <c r="D287" s="144"/>
      <c r="E287" s="145"/>
      <c r="F287" s="22">
        <f t="shared" si="1"/>
        <v>0</v>
      </c>
      <c r="G287" s="22"/>
      <c r="H287" s="22"/>
      <c r="I287" s="166">
        <f>Table_1[[#This Row],[TOTAL]]-Table_1[[#This Row],[GRANT REQUEST]]-Table_1[[#This Row],[MATCH $]]</f>
        <v>0</v>
      </c>
    </row>
    <row r="288" spans="2:9" ht="14.25" customHeight="1">
      <c r="B288" s="142"/>
      <c r="C288" s="143"/>
      <c r="D288" s="144"/>
      <c r="E288" s="145"/>
      <c r="F288" s="22">
        <f t="shared" si="1"/>
        <v>0</v>
      </c>
      <c r="G288" s="22"/>
      <c r="H288" s="22"/>
      <c r="I288" s="166">
        <f>Table_1[[#This Row],[TOTAL]]-Table_1[[#This Row],[GRANT REQUEST]]-Table_1[[#This Row],[MATCH $]]</f>
        <v>0</v>
      </c>
    </row>
    <row r="289" spans="2:9" ht="14.25" customHeight="1">
      <c r="B289" s="142"/>
      <c r="C289" s="143"/>
      <c r="D289" s="144"/>
      <c r="E289" s="145"/>
      <c r="F289" s="22">
        <f t="shared" si="1"/>
        <v>0</v>
      </c>
      <c r="G289" s="22"/>
      <c r="H289" s="22"/>
      <c r="I289" s="166">
        <f>Table_1[[#This Row],[TOTAL]]-Table_1[[#This Row],[GRANT REQUEST]]-Table_1[[#This Row],[MATCH $]]</f>
        <v>0</v>
      </c>
    </row>
    <row r="290" spans="2:9" ht="14.25" customHeight="1">
      <c r="B290" s="142"/>
      <c r="C290" s="143"/>
      <c r="D290" s="144"/>
      <c r="E290" s="145"/>
      <c r="F290" s="22">
        <f t="shared" si="1"/>
        <v>0</v>
      </c>
      <c r="G290" s="22"/>
      <c r="H290" s="22"/>
      <c r="I290" s="166">
        <f>Table_1[[#This Row],[TOTAL]]-Table_1[[#This Row],[GRANT REQUEST]]-Table_1[[#This Row],[MATCH $]]</f>
        <v>0</v>
      </c>
    </row>
    <row r="291" spans="2:9" ht="14.25" customHeight="1">
      <c r="B291" s="142"/>
      <c r="C291" s="143"/>
      <c r="D291" s="144"/>
      <c r="E291" s="145"/>
      <c r="F291" s="22">
        <f t="shared" si="1"/>
        <v>0</v>
      </c>
      <c r="G291" s="22"/>
      <c r="H291" s="22"/>
      <c r="I291" s="166">
        <f>Table_1[[#This Row],[TOTAL]]-Table_1[[#This Row],[GRANT REQUEST]]-Table_1[[#This Row],[MATCH $]]</f>
        <v>0</v>
      </c>
    </row>
    <row r="292" spans="2:9" ht="14.25" customHeight="1">
      <c r="B292" s="142"/>
      <c r="C292" s="143"/>
      <c r="D292" s="144"/>
      <c r="E292" s="145"/>
      <c r="F292" s="22">
        <f t="shared" si="1"/>
        <v>0</v>
      </c>
      <c r="G292" s="22"/>
      <c r="H292" s="22"/>
      <c r="I292" s="166">
        <f>Table_1[[#This Row],[TOTAL]]-Table_1[[#This Row],[GRANT REQUEST]]-Table_1[[#This Row],[MATCH $]]</f>
        <v>0</v>
      </c>
    </row>
    <row r="293" spans="2:9" ht="14.25" customHeight="1">
      <c r="B293" s="142"/>
      <c r="C293" s="143"/>
      <c r="D293" s="144"/>
      <c r="E293" s="145"/>
      <c r="F293" s="22">
        <f t="shared" si="1"/>
        <v>0</v>
      </c>
      <c r="G293" s="22"/>
      <c r="H293" s="22"/>
      <c r="I293" s="166">
        <f>Table_1[[#This Row],[TOTAL]]-Table_1[[#This Row],[GRANT REQUEST]]-Table_1[[#This Row],[MATCH $]]</f>
        <v>0</v>
      </c>
    </row>
    <row r="294" spans="2:9" ht="14.25" customHeight="1">
      <c r="B294" s="142"/>
      <c r="C294" s="143"/>
      <c r="D294" s="144"/>
      <c r="E294" s="145"/>
      <c r="F294" s="22">
        <f t="shared" si="1"/>
        <v>0</v>
      </c>
      <c r="G294" s="22"/>
      <c r="H294" s="22"/>
      <c r="I294" s="166">
        <f>Table_1[[#This Row],[TOTAL]]-Table_1[[#This Row],[GRANT REQUEST]]-Table_1[[#This Row],[MATCH $]]</f>
        <v>0</v>
      </c>
    </row>
    <row r="295" spans="2:9" ht="14.25" customHeight="1">
      <c r="B295" s="142"/>
      <c r="C295" s="143"/>
      <c r="D295" s="144"/>
      <c r="E295" s="145"/>
      <c r="F295" s="22">
        <f t="shared" si="1"/>
        <v>0</v>
      </c>
      <c r="G295" s="22"/>
      <c r="H295" s="22"/>
      <c r="I295" s="166">
        <f>Table_1[[#This Row],[TOTAL]]-Table_1[[#This Row],[GRANT REQUEST]]-Table_1[[#This Row],[MATCH $]]</f>
        <v>0</v>
      </c>
    </row>
    <row r="296" spans="2:9" ht="14.25" customHeight="1">
      <c r="B296" s="142"/>
      <c r="C296" s="143"/>
      <c r="D296" s="144"/>
      <c r="E296" s="145"/>
      <c r="F296" s="22">
        <f t="shared" si="1"/>
        <v>0</v>
      </c>
      <c r="G296" s="22"/>
      <c r="H296" s="22"/>
      <c r="I296" s="166">
        <f>Table_1[[#This Row],[TOTAL]]-Table_1[[#This Row],[GRANT REQUEST]]-Table_1[[#This Row],[MATCH $]]</f>
        <v>0</v>
      </c>
    </row>
    <row r="297" spans="2:9" ht="14.25" customHeight="1">
      <c r="B297" s="142"/>
      <c r="C297" s="143"/>
      <c r="D297" s="144"/>
      <c r="E297" s="145"/>
      <c r="F297" s="22">
        <f t="shared" si="1"/>
        <v>0</v>
      </c>
      <c r="G297" s="22"/>
      <c r="H297" s="22"/>
      <c r="I297" s="166">
        <f>Table_1[[#This Row],[TOTAL]]-Table_1[[#This Row],[GRANT REQUEST]]-Table_1[[#This Row],[MATCH $]]</f>
        <v>0</v>
      </c>
    </row>
    <row r="298" spans="2:9" ht="14.25" customHeight="1">
      <c r="B298" s="142"/>
      <c r="C298" s="143"/>
      <c r="D298" s="144"/>
      <c r="E298" s="145"/>
      <c r="F298" s="22">
        <f t="shared" si="1"/>
        <v>0</v>
      </c>
      <c r="G298" s="22"/>
      <c r="H298" s="22"/>
      <c r="I298" s="166">
        <f>Table_1[[#This Row],[TOTAL]]-Table_1[[#This Row],[GRANT REQUEST]]-Table_1[[#This Row],[MATCH $]]</f>
        <v>0</v>
      </c>
    </row>
    <row r="299" spans="2:9" ht="14.25" customHeight="1">
      <c r="B299" s="142"/>
      <c r="C299" s="143"/>
      <c r="D299" s="144"/>
      <c r="E299" s="145"/>
      <c r="F299" s="22">
        <f t="shared" si="1"/>
        <v>0</v>
      </c>
      <c r="G299" s="22"/>
      <c r="H299" s="22"/>
      <c r="I299" s="166">
        <f>Table_1[[#This Row],[TOTAL]]-Table_1[[#This Row],[GRANT REQUEST]]-Table_1[[#This Row],[MATCH $]]</f>
        <v>0</v>
      </c>
    </row>
    <row r="300" spans="2:9" ht="14.25" customHeight="1">
      <c r="B300" s="142"/>
      <c r="C300" s="143"/>
      <c r="D300" s="144"/>
      <c r="E300" s="145"/>
      <c r="F300" s="22">
        <f t="shared" si="1"/>
        <v>0</v>
      </c>
      <c r="G300" s="22"/>
      <c r="H300" s="22"/>
      <c r="I300" s="166">
        <f>Table_1[[#This Row],[TOTAL]]-Table_1[[#This Row],[GRANT REQUEST]]-Table_1[[#This Row],[MATCH $]]</f>
        <v>0</v>
      </c>
    </row>
    <row r="301" spans="2:9" ht="14.25" customHeight="1">
      <c r="B301" s="142"/>
      <c r="C301" s="143"/>
      <c r="D301" s="144"/>
      <c r="E301" s="145"/>
      <c r="F301" s="22">
        <f t="shared" si="1"/>
        <v>0</v>
      </c>
      <c r="G301" s="22"/>
      <c r="H301" s="22"/>
      <c r="I301" s="166">
        <f>Table_1[[#This Row],[TOTAL]]-Table_1[[#This Row],[GRANT REQUEST]]-Table_1[[#This Row],[MATCH $]]</f>
        <v>0</v>
      </c>
    </row>
    <row r="302" spans="2:9" ht="14.25" customHeight="1">
      <c r="B302" s="142"/>
      <c r="C302" s="143"/>
      <c r="D302" s="144"/>
      <c r="E302" s="145"/>
      <c r="F302" s="22">
        <f t="shared" si="1"/>
        <v>0</v>
      </c>
      <c r="G302" s="22"/>
      <c r="H302" s="22"/>
      <c r="I302" s="166">
        <f>Table_1[[#This Row],[TOTAL]]-Table_1[[#This Row],[GRANT REQUEST]]-Table_1[[#This Row],[MATCH $]]</f>
        <v>0</v>
      </c>
    </row>
    <row r="303" spans="2:9" ht="14.25" customHeight="1">
      <c r="B303" s="142"/>
      <c r="C303" s="143"/>
      <c r="D303" s="144"/>
      <c r="E303" s="145"/>
      <c r="F303" s="22">
        <f t="shared" si="1"/>
        <v>0</v>
      </c>
      <c r="G303" s="22"/>
      <c r="H303" s="22"/>
      <c r="I303" s="166">
        <f>Table_1[[#This Row],[TOTAL]]-Table_1[[#This Row],[GRANT REQUEST]]-Table_1[[#This Row],[MATCH $]]</f>
        <v>0</v>
      </c>
    </row>
    <row r="304" spans="2:9" ht="14.25" customHeight="1">
      <c r="B304" s="142"/>
      <c r="C304" s="143"/>
      <c r="D304" s="144"/>
      <c r="E304" s="145"/>
      <c r="F304" s="22">
        <f t="shared" si="1"/>
        <v>0</v>
      </c>
      <c r="G304" s="22"/>
      <c r="H304" s="22"/>
      <c r="I304" s="166">
        <f>Table_1[[#This Row],[TOTAL]]-Table_1[[#This Row],[GRANT REQUEST]]-Table_1[[#This Row],[MATCH $]]</f>
        <v>0</v>
      </c>
    </row>
    <row r="305" spans="2:9" ht="14.25" customHeight="1">
      <c r="B305" s="142"/>
      <c r="C305" s="143"/>
      <c r="D305" s="144"/>
      <c r="E305" s="145"/>
      <c r="F305" s="22">
        <f t="shared" si="1"/>
        <v>0</v>
      </c>
      <c r="G305" s="22"/>
      <c r="H305" s="22"/>
      <c r="I305" s="166">
        <f>Table_1[[#This Row],[TOTAL]]-Table_1[[#This Row],[GRANT REQUEST]]-Table_1[[#This Row],[MATCH $]]</f>
        <v>0</v>
      </c>
    </row>
    <row r="306" spans="2:9" ht="14.25" customHeight="1">
      <c r="B306" s="142"/>
      <c r="C306" s="143"/>
      <c r="D306" s="144"/>
      <c r="E306" s="145"/>
      <c r="F306" s="22">
        <f t="shared" si="1"/>
        <v>0</v>
      </c>
      <c r="G306" s="22"/>
      <c r="H306" s="22"/>
      <c r="I306" s="166">
        <f>Table_1[[#This Row],[TOTAL]]-Table_1[[#This Row],[GRANT REQUEST]]-Table_1[[#This Row],[MATCH $]]</f>
        <v>0</v>
      </c>
    </row>
    <row r="307" spans="2:9" ht="14.25" customHeight="1">
      <c r="B307" s="142"/>
      <c r="C307" s="143"/>
      <c r="D307" s="144"/>
      <c r="E307" s="145"/>
      <c r="F307" s="22">
        <f t="shared" si="1"/>
        <v>0</v>
      </c>
      <c r="G307" s="22"/>
      <c r="H307" s="22"/>
      <c r="I307" s="166">
        <f>Table_1[[#This Row],[TOTAL]]-Table_1[[#This Row],[GRANT REQUEST]]-Table_1[[#This Row],[MATCH $]]</f>
        <v>0</v>
      </c>
    </row>
    <row r="308" spans="2:9" ht="14.25" customHeight="1">
      <c r="B308" s="142"/>
      <c r="C308" s="143"/>
      <c r="D308" s="144"/>
      <c r="E308" s="145"/>
      <c r="F308" s="22">
        <f t="shared" si="1"/>
        <v>0</v>
      </c>
      <c r="G308" s="22"/>
      <c r="H308" s="22"/>
      <c r="I308" s="166">
        <f>Table_1[[#This Row],[TOTAL]]-Table_1[[#This Row],[GRANT REQUEST]]-Table_1[[#This Row],[MATCH $]]</f>
        <v>0</v>
      </c>
    </row>
    <row r="309" spans="2:9" ht="14.25" customHeight="1">
      <c r="B309" s="142"/>
      <c r="C309" s="143"/>
      <c r="D309" s="144"/>
      <c r="E309" s="145"/>
      <c r="F309" s="22">
        <f t="shared" si="1"/>
        <v>0</v>
      </c>
      <c r="G309" s="22"/>
      <c r="H309" s="22"/>
      <c r="I309" s="166">
        <f>Table_1[[#This Row],[TOTAL]]-Table_1[[#This Row],[GRANT REQUEST]]-Table_1[[#This Row],[MATCH $]]</f>
        <v>0</v>
      </c>
    </row>
    <row r="310" spans="2:9" ht="14.25" customHeight="1">
      <c r="B310" s="142"/>
      <c r="C310" s="143"/>
      <c r="D310" s="144"/>
      <c r="E310" s="145"/>
      <c r="F310" s="22">
        <f t="shared" si="1"/>
        <v>0</v>
      </c>
      <c r="G310" s="22"/>
      <c r="H310" s="22"/>
      <c r="I310" s="166">
        <f>Table_1[[#This Row],[TOTAL]]-Table_1[[#This Row],[GRANT REQUEST]]-Table_1[[#This Row],[MATCH $]]</f>
        <v>0</v>
      </c>
    </row>
    <row r="311" spans="2:9" ht="14.25" customHeight="1">
      <c r="B311" s="142"/>
      <c r="C311" s="143"/>
      <c r="D311" s="144"/>
      <c r="E311" s="145"/>
      <c r="F311" s="22">
        <f t="shared" si="1"/>
        <v>0</v>
      </c>
      <c r="G311" s="22"/>
      <c r="H311" s="22"/>
      <c r="I311" s="166">
        <f>Table_1[[#This Row],[TOTAL]]-Table_1[[#This Row],[GRANT REQUEST]]-Table_1[[#This Row],[MATCH $]]</f>
        <v>0</v>
      </c>
    </row>
    <row r="312" spans="2:9" ht="14.25" customHeight="1">
      <c r="B312" s="142"/>
      <c r="C312" s="143"/>
      <c r="D312" s="144"/>
      <c r="E312" s="145"/>
      <c r="F312" s="22">
        <f t="shared" si="1"/>
        <v>0</v>
      </c>
      <c r="G312" s="22"/>
      <c r="H312" s="22"/>
      <c r="I312" s="166">
        <f>Table_1[[#This Row],[TOTAL]]-Table_1[[#This Row],[GRANT REQUEST]]-Table_1[[#This Row],[MATCH $]]</f>
        <v>0</v>
      </c>
    </row>
    <row r="313" spans="2:9" ht="14.25" customHeight="1">
      <c r="B313" s="142"/>
      <c r="C313" s="143"/>
      <c r="D313" s="144"/>
      <c r="E313" s="145"/>
      <c r="F313" s="22">
        <f t="shared" si="1"/>
        <v>0</v>
      </c>
      <c r="G313" s="22"/>
      <c r="H313" s="22"/>
      <c r="I313" s="166">
        <f>Table_1[[#This Row],[TOTAL]]-Table_1[[#This Row],[GRANT REQUEST]]-Table_1[[#This Row],[MATCH $]]</f>
        <v>0</v>
      </c>
    </row>
    <row r="314" spans="2:9" ht="14.25" customHeight="1">
      <c r="B314" s="142"/>
      <c r="C314" s="143"/>
      <c r="D314" s="144"/>
      <c r="E314" s="145"/>
      <c r="F314" s="22">
        <f t="shared" si="1"/>
        <v>0</v>
      </c>
      <c r="G314" s="22"/>
      <c r="H314" s="22"/>
      <c r="I314" s="166">
        <f>Table_1[[#This Row],[TOTAL]]-Table_1[[#This Row],[GRANT REQUEST]]-Table_1[[#This Row],[MATCH $]]</f>
        <v>0</v>
      </c>
    </row>
    <row r="315" spans="2:9" ht="14.25" customHeight="1">
      <c r="B315" s="142"/>
      <c r="C315" s="143"/>
      <c r="D315" s="144"/>
      <c r="E315" s="145"/>
      <c r="F315" s="22">
        <f t="shared" si="1"/>
        <v>0</v>
      </c>
      <c r="G315" s="22"/>
      <c r="H315" s="22"/>
      <c r="I315" s="166">
        <f>Table_1[[#This Row],[TOTAL]]-Table_1[[#This Row],[GRANT REQUEST]]-Table_1[[#This Row],[MATCH $]]</f>
        <v>0</v>
      </c>
    </row>
    <row r="316" spans="2:9" ht="14.25" customHeight="1">
      <c r="B316" s="142"/>
      <c r="C316" s="143"/>
      <c r="D316" s="144"/>
      <c r="E316" s="145"/>
      <c r="F316" s="22">
        <f t="shared" si="1"/>
        <v>0</v>
      </c>
      <c r="G316" s="22"/>
      <c r="H316" s="22"/>
      <c r="I316" s="166">
        <f>Table_1[[#This Row],[TOTAL]]-Table_1[[#This Row],[GRANT REQUEST]]-Table_1[[#This Row],[MATCH $]]</f>
        <v>0</v>
      </c>
    </row>
    <row r="317" spans="2:9" ht="14.25" customHeight="1">
      <c r="B317" s="142"/>
      <c r="C317" s="143"/>
      <c r="D317" s="144"/>
      <c r="E317" s="145"/>
      <c r="F317" s="22">
        <f t="shared" si="1"/>
        <v>0</v>
      </c>
      <c r="G317" s="22"/>
      <c r="H317" s="22"/>
      <c r="I317" s="166">
        <f>Table_1[[#This Row],[TOTAL]]-Table_1[[#This Row],[GRANT REQUEST]]-Table_1[[#This Row],[MATCH $]]</f>
        <v>0</v>
      </c>
    </row>
    <row r="318" spans="2:9" ht="14.25" customHeight="1">
      <c r="B318" s="142"/>
      <c r="C318" s="143"/>
      <c r="D318" s="144"/>
      <c r="E318" s="145"/>
      <c r="F318" s="22">
        <f t="shared" si="1"/>
        <v>0</v>
      </c>
      <c r="G318" s="22"/>
      <c r="H318" s="22"/>
      <c r="I318" s="166">
        <f>Table_1[[#This Row],[TOTAL]]-Table_1[[#This Row],[GRANT REQUEST]]-Table_1[[#This Row],[MATCH $]]</f>
        <v>0</v>
      </c>
    </row>
    <row r="319" spans="2:9" ht="14.25" customHeight="1">
      <c r="B319" s="142"/>
      <c r="C319" s="143"/>
      <c r="D319" s="144"/>
      <c r="E319" s="145"/>
      <c r="F319" s="22">
        <f t="shared" si="1"/>
        <v>0</v>
      </c>
      <c r="G319" s="22"/>
      <c r="H319" s="22"/>
      <c r="I319" s="166">
        <f>Table_1[[#This Row],[TOTAL]]-Table_1[[#This Row],[GRANT REQUEST]]-Table_1[[#This Row],[MATCH $]]</f>
        <v>0</v>
      </c>
    </row>
    <row r="320" spans="2:9" ht="14.25" customHeight="1">
      <c r="B320" s="142"/>
      <c r="C320" s="143"/>
      <c r="D320" s="144"/>
      <c r="E320" s="145"/>
      <c r="F320" s="22">
        <f t="shared" si="1"/>
        <v>0</v>
      </c>
      <c r="G320" s="22"/>
      <c r="H320" s="22"/>
      <c r="I320" s="166">
        <f>Table_1[[#This Row],[TOTAL]]-Table_1[[#This Row],[GRANT REQUEST]]-Table_1[[#This Row],[MATCH $]]</f>
        <v>0</v>
      </c>
    </row>
    <row r="321" spans="2:9" ht="14.25" customHeight="1">
      <c r="B321" s="142"/>
      <c r="C321" s="143"/>
      <c r="D321" s="144"/>
      <c r="E321" s="145"/>
      <c r="F321" s="22">
        <f t="shared" si="1"/>
        <v>0</v>
      </c>
      <c r="G321" s="22"/>
      <c r="H321" s="22"/>
      <c r="I321" s="166">
        <f>Table_1[[#This Row],[TOTAL]]-Table_1[[#This Row],[GRANT REQUEST]]-Table_1[[#This Row],[MATCH $]]</f>
        <v>0</v>
      </c>
    </row>
    <row r="322" spans="2:9" ht="14.25" customHeight="1">
      <c r="B322" s="142"/>
      <c r="C322" s="143"/>
      <c r="D322" s="144"/>
      <c r="E322" s="145"/>
      <c r="F322" s="22">
        <f t="shared" si="1"/>
        <v>0</v>
      </c>
      <c r="G322" s="22"/>
      <c r="H322" s="22"/>
      <c r="I322" s="166">
        <f>Table_1[[#This Row],[TOTAL]]-Table_1[[#This Row],[GRANT REQUEST]]-Table_1[[#This Row],[MATCH $]]</f>
        <v>0</v>
      </c>
    </row>
    <row r="323" spans="2:9" ht="14.25" customHeight="1">
      <c r="B323" s="142"/>
      <c r="C323" s="143"/>
      <c r="D323" s="144"/>
      <c r="E323" s="145"/>
      <c r="F323" s="22">
        <f t="shared" si="1"/>
        <v>0</v>
      </c>
      <c r="G323" s="22"/>
      <c r="H323" s="22"/>
      <c r="I323" s="166">
        <f>Table_1[[#This Row],[TOTAL]]-Table_1[[#This Row],[GRANT REQUEST]]-Table_1[[#This Row],[MATCH $]]</f>
        <v>0</v>
      </c>
    </row>
    <row r="324" spans="2:9" ht="14.25" customHeight="1">
      <c r="B324" s="142"/>
      <c r="C324" s="143"/>
      <c r="D324" s="144"/>
      <c r="E324" s="145"/>
      <c r="F324" s="22">
        <f t="shared" si="1"/>
        <v>0</v>
      </c>
      <c r="G324" s="22"/>
      <c r="H324" s="22"/>
      <c r="I324" s="166">
        <f>Table_1[[#This Row],[TOTAL]]-Table_1[[#This Row],[GRANT REQUEST]]-Table_1[[#This Row],[MATCH $]]</f>
        <v>0</v>
      </c>
    </row>
    <row r="325" spans="2:9" ht="14.25" customHeight="1">
      <c r="B325" s="142"/>
      <c r="C325" s="143"/>
      <c r="D325" s="144"/>
      <c r="E325" s="145"/>
      <c r="F325" s="22">
        <f t="shared" si="1"/>
        <v>0</v>
      </c>
      <c r="G325" s="22"/>
      <c r="H325" s="22"/>
      <c r="I325" s="166">
        <f>Table_1[[#This Row],[TOTAL]]-Table_1[[#This Row],[GRANT REQUEST]]-Table_1[[#This Row],[MATCH $]]</f>
        <v>0</v>
      </c>
    </row>
    <row r="326" spans="2:9" ht="14.25" customHeight="1">
      <c r="B326" s="142"/>
      <c r="C326" s="143"/>
      <c r="D326" s="144"/>
      <c r="E326" s="145"/>
      <c r="F326" s="22">
        <f t="shared" si="1"/>
        <v>0</v>
      </c>
      <c r="G326" s="22"/>
      <c r="H326" s="22"/>
      <c r="I326" s="166">
        <f>Table_1[[#This Row],[TOTAL]]-Table_1[[#This Row],[GRANT REQUEST]]-Table_1[[#This Row],[MATCH $]]</f>
        <v>0</v>
      </c>
    </row>
    <row r="327" spans="2:9" ht="14.25" customHeight="1">
      <c r="B327" s="142"/>
      <c r="C327" s="143"/>
      <c r="D327" s="144"/>
      <c r="E327" s="145"/>
      <c r="F327" s="22">
        <f t="shared" si="1"/>
        <v>0</v>
      </c>
      <c r="G327" s="22"/>
      <c r="H327" s="22"/>
      <c r="I327" s="166">
        <f>Table_1[[#This Row],[TOTAL]]-Table_1[[#This Row],[GRANT REQUEST]]-Table_1[[#This Row],[MATCH $]]</f>
        <v>0</v>
      </c>
    </row>
    <row r="328" spans="2:9" ht="14.25" customHeight="1">
      <c r="B328" s="142"/>
      <c r="C328" s="143"/>
      <c r="D328" s="144"/>
      <c r="E328" s="145"/>
      <c r="F328" s="22">
        <f t="shared" si="1"/>
        <v>0</v>
      </c>
      <c r="G328" s="22"/>
      <c r="H328" s="22"/>
      <c r="I328" s="166">
        <f>Table_1[[#This Row],[TOTAL]]-Table_1[[#This Row],[GRANT REQUEST]]-Table_1[[#This Row],[MATCH $]]</f>
        <v>0</v>
      </c>
    </row>
    <row r="329" spans="2:9" ht="14.25" customHeight="1">
      <c r="B329" s="142"/>
      <c r="C329" s="143"/>
      <c r="D329" s="144"/>
      <c r="E329" s="145"/>
      <c r="F329" s="22">
        <f t="shared" si="1"/>
        <v>0</v>
      </c>
      <c r="G329" s="22"/>
      <c r="H329" s="22"/>
      <c r="I329" s="166">
        <f>Table_1[[#This Row],[TOTAL]]-Table_1[[#This Row],[GRANT REQUEST]]-Table_1[[#This Row],[MATCH $]]</f>
        <v>0</v>
      </c>
    </row>
    <row r="330" spans="2:9" ht="14.25" customHeight="1">
      <c r="B330" s="142"/>
      <c r="C330" s="143"/>
      <c r="D330" s="144"/>
      <c r="E330" s="145"/>
      <c r="F330" s="22">
        <f t="shared" si="1"/>
        <v>0</v>
      </c>
      <c r="G330" s="22"/>
      <c r="H330" s="22"/>
      <c r="I330" s="166">
        <f>Table_1[[#This Row],[TOTAL]]-Table_1[[#This Row],[GRANT REQUEST]]-Table_1[[#This Row],[MATCH $]]</f>
        <v>0</v>
      </c>
    </row>
    <row r="331" spans="2:9" ht="14.25" customHeight="1">
      <c r="B331" s="142"/>
      <c r="C331" s="143"/>
      <c r="D331" s="144"/>
      <c r="E331" s="145"/>
      <c r="F331" s="22">
        <f t="shared" si="1"/>
        <v>0</v>
      </c>
      <c r="G331" s="22"/>
      <c r="H331" s="22"/>
      <c r="I331" s="166">
        <f>Table_1[[#This Row],[TOTAL]]-Table_1[[#This Row],[GRANT REQUEST]]-Table_1[[#This Row],[MATCH $]]</f>
        <v>0</v>
      </c>
    </row>
    <row r="332" spans="2:9" ht="14.25" customHeight="1">
      <c r="B332" s="142"/>
      <c r="C332" s="143"/>
      <c r="D332" s="144"/>
      <c r="E332" s="145"/>
      <c r="F332" s="22">
        <f t="shared" si="1"/>
        <v>0</v>
      </c>
      <c r="G332" s="22"/>
      <c r="H332" s="22"/>
      <c r="I332" s="166">
        <f>Table_1[[#This Row],[TOTAL]]-Table_1[[#This Row],[GRANT REQUEST]]-Table_1[[#This Row],[MATCH $]]</f>
        <v>0</v>
      </c>
    </row>
    <row r="333" spans="2:9" ht="14.25" customHeight="1">
      <c r="B333" s="142"/>
      <c r="C333" s="143"/>
      <c r="D333" s="144"/>
      <c r="E333" s="145"/>
      <c r="F333" s="22">
        <f t="shared" si="1"/>
        <v>0</v>
      </c>
      <c r="G333" s="22"/>
      <c r="H333" s="22"/>
      <c r="I333" s="166">
        <f>Table_1[[#This Row],[TOTAL]]-Table_1[[#This Row],[GRANT REQUEST]]-Table_1[[#This Row],[MATCH $]]</f>
        <v>0</v>
      </c>
    </row>
    <row r="334" spans="2:9" ht="14.25" customHeight="1">
      <c r="B334" s="142"/>
      <c r="C334" s="143"/>
      <c r="D334" s="144"/>
      <c r="E334" s="145"/>
      <c r="F334" s="22">
        <f t="shared" si="1"/>
        <v>0</v>
      </c>
      <c r="G334" s="22"/>
      <c r="H334" s="22"/>
      <c r="I334" s="166">
        <f>Table_1[[#This Row],[TOTAL]]-Table_1[[#This Row],[GRANT REQUEST]]-Table_1[[#This Row],[MATCH $]]</f>
        <v>0</v>
      </c>
    </row>
    <row r="335" spans="2:9" ht="14.25" customHeight="1">
      <c r="B335" s="142"/>
      <c r="C335" s="143"/>
      <c r="D335" s="144"/>
      <c r="E335" s="145"/>
      <c r="F335" s="22">
        <f t="shared" si="1"/>
        <v>0</v>
      </c>
      <c r="G335" s="22"/>
      <c r="H335" s="22"/>
      <c r="I335" s="166">
        <f>Table_1[[#This Row],[TOTAL]]-Table_1[[#This Row],[GRANT REQUEST]]-Table_1[[#This Row],[MATCH $]]</f>
        <v>0</v>
      </c>
    </row>
    <row r="336" spans="2:9" ht="14.25" customHeight="1">
      <c r="B336" s="142"/>
      <c r="C336" s="143"/>
      <c r="D336" s="144"/>
      <c r="E336" s="145"/>
      <c r="F336" s="22">
        <f t="shared" si="1"/>
        <v>0</v>
      </c>
      <c r="G336" s="22"/>
      <c r="H336" s="22"/>
      <c r="I336" s="166">
        <f>Table_1[[#This Row],[TOTAL]]-Table_1[[#This Row],[GRANT REQUEST]]-Table_1[[#This Row],[MATCH $]]</f>
        <v>0</v>
      </c>
    </row>
    <row r="337" spans="2:9" ht="14.25" customHeight="1">
      <c r="B337" s="142"/>
      <c r="C337" s="143"/>
      <c r="D337" s="144"/>
      <c r="E337" s="145"/>
      <c r="F337" s="22">
        <f t="shared" si="1"/>
        <v>0</v>
      </c>
      <c r="G337" s="22"/>
      <c r="H337" s="22"/>
      <c r="I337" s="166">
        <f>Table_1[[#This Row],[TOTAL]]-Table_1[[#This Row],[GRANT REQUEST]]-Table_1[[#This Row],[MATCH $]]</f>
        <v>0</v>
      </c>
    </row>
    <row r="338" spans="2:9" ht="14.25" customHeight="1">
      <c r="B338" s="142"/>
      <c r="C338" s="143"/>
      <c r="D338" s="144"/>
      <c r="E338" s="145"/>
      <c r="F338" s="22">
        <f t="shared" si="1"/>
        <v>0</v>
      </c>
      <c r="G338" s="22"/>
      <c r="H338" s="22"/>
      <c r="I338" s="166">
        <f>Table_1[[#This Row],[TOTAL]]-Table_1[[#This Row],[GRANT REQUEST]]-Table_1[[#This Row],[MATCH $]]</f>
        <v>0</v>
      </c>
    </row>
    <row r="339" spans="2:9" ht="14.25" customHeight="1">
      <c r="B339" s="142"/>
      <c r="C339" s="143"/>
      <c r="D339" s="144"/>
      <c r="E339" s="145"/>
      <c r="F339" s="22">
        <f t="shared" si="1"/>
        <v>0</v>
      </c>
      <c r="G339" s="22"/>
      <c r="H339" s="22"/>
      <c r="I339" s="166">
        <f>Table_1[[#This Row],[TOTAL]]-Table_1[[#This Row],[GRANT REQUEST]]-Table_1[[#This Row],[MATCH $]]</f>
        <v>0</v>
      </c>
    </row>
    <row r="340" spans="2:9" ht="14.25" customHeight="1">
      <c r="B340" s="142"/>
      <c r="C340" s="143"/>
      <c r="D340" s="144"/>
      <c r="E340" s="145"/>
      <c r="F340" s="22">
        <f t="shared" si="1"/>
        <v>0</v>
      </c>
      <c r="G340" s="22"/>
      <c r="H340" s="22"/>
      <c r="I340" s="166">
        <f>Table_1[[#This Row],[TOTAL]]-Table_1[[#This Row],[GRANT REQUEST]]-Table_1[[#This Row],[MATCH $]]</f>
        <v>0</v>
      </c>
    </row>
    <row r="341" spans="2:9" ht="14.25" customHeight="1">
      <c r="B341" s="142"/>
      <c r="C341" s="143"/>
      <c r="D341" s="144"/>
      <c r="E341" s="145"/>
      <c r="F341" s="22">
        <f t="shared" si="1"/>
        <v>0</v>
      </c>
      <c r="G341" s="22"/>
      <c r="H341" s="22"/>
      <c r="I341" s="166">
        <f>Table_1[[#This Row],[TOTAL]]-Table_1[[#This Row],[GRANT REQUEST]]-Table_1[[#This Row],[MATCH $]]</f>
        <v>0</v>
      </c>
    </row>
    <row r="342" spans="2:9" ht="14.25" customHeight="1">
      <c r="B342" s="142"/>
      <c r="C342" s="143"/>
      <c r="D342" s="144"/>
      <c r="E342" s="145"/>
      <c r="F342" s="22">
        <f t="shared" si="1"/>
        <v>0</v>
      </c>
      <c r="G342" s="22"/>
      <c r="H342" s="22"/>
      <c r="I342" s="166">
        <f>Table_1[[#This Row],[TOTAL]]-Table_1[[#This Row],[GRANT REQUEST]]-Table_1[[#This Row],[MATCH $]]</f>
        <v>0</v>
      </c>
    </row>
    <row r="343" spans="2:9" ht="14.25" customHeight="1">
      <c r="B343" s="142"/>
      <c r="C343" s="143"/>
      <c r="D343" s="144"/>
      <c r="E343" s="145"/>
      <c r="F343" s="22">
        <f t="shared" si="1"/>
        <v>0</v>
      </c>
      <c r="G343" s="22"/>
      <c r="H343" s="22"/>
      <c r="I343" s="166">
        <f>Table_1[[#This Row],[TOTAL]]-Table_1[[#This Row],[GRANT REQUEST]]-Table_1[[#This Row],[MATCH $]]</f>
        <v>0</v>
      </c>
    </row>
    <row r="344" spans="2:9" ht="14.25" customHeight="1">
      <c r="B344" s="142"/>
      <c r="C344" s="143"/>
      <c r="D344" s="144"/>
      <c r="E344" s="145"/>
      <c r="F344" s="22">
        <f t="shared" si="1"/>
        <v>0</v>
      </c>
      <c r="G344" s="22"/>
      <c r="H344" s="22"/>
      <c r="I344" s="166">
        <f>Table_1[[#This Row],[TOTAL]]-Table_1[[#This Row],[GRANT REQUEST]]-Table_1[[#This Row],[MATCH $]]</f>
        <v>0</v>
      </c>
    </row>
    <row r="345" spans="2:9" ht="14.25" customHeight="1">
      <c r="B345" s="142"/>
      <c r="C345" s="143"/>
      <c r="D345" s="144"/>
      <c r="E345" s="145"/>
      <c r="F345" s="22">
        <f t="shared" si="1"/>
        <v>0</v>
      </c>
      <c r="G345" s="22"/>
      <c r="H345" s="22"/>
      <c r="I345" s="166">
        <f>Table_1[[#This Row],[TOTAL]]-Table_1[[#This Row],[GRANT REQUEST]]-Table_1[[#This Row],[MATCH $]]</f>
        <v>0</v>
      </c>
    </row>
    <row r="346" spans="2:9" ht="14.25" customHeight="1">
      <c r="B346" s="142"/>
      <c r="C346" s="143"/>
      <c r="D346" s="144"/>
      <c r="E346" s="145"/>
      <c r="F346" s="22">
        <f t="shared" si="1"/>
        <v>0</v>
      </c>
      <c r="G346" s="22"/>
      <c r="H346" s="22"/>
      <c r="I346" s="166">
        <f>Table_1[[#This Row],[TOTAL]]-Table_1[[#This Row],[GRANT REQUEST]]-Table_1[[#This Row],[MATCH $]]</f>
        <v>0</v>
      </c>
    </row>
    <row r="347" spans="2:9" ht="14.25" customHeight="1">
      <c r="B347" s="142"/>
      <c r="C347" s="143"/>
      <c r="D347" s="144"/>
      <c r="E347" s="145"/>
      <c r="F347" s="22">
        <f t="shared" si="1"/>
        <v>0</v>
      </c>
      <c r="G347" s="22"/>
      <c r="H347" s="22"/>
      <c r="I347" s="166">
        <f>Table_1[[#This Row],[TOTAL]]-Table_1[[#This Row],[GRANT REQUEST]]-Table_1[[#This Row],[MATCH $]]</f>
        <v>0</v>
      </c>
    </row>
    <row r="348" spans="2:9" ht="14.25" customHeight="1">
      <c r="B348" s="142"/>
      <c r="C348" s="143"/>
      <c r="D348" s="144"/>
      <c r="E348" s="145"/>
      <c r="F348" s="22">
        <f t="shared" si="1"/>
        <v>0</v>
      </c>
      <c r="G348" s="22"/>
      <c r="H348" s="22"/>
      <c r="I348" s="166">
        <f>Table_1[[#This Row],[TOTAL]]-Table_1[[#This Row],[GRANT REQUEST]]-Table_1[[#This Row],[MATCH $]]</f>
        <v>0</v>
      </c>
    </row>
    <row r="349" spans="2:9" ht="14.25" customHeight="1">
      <c r="B349" s="142"/>
      <c r="C349" s="143"/>
      <c r="D349" s="144"/>
      <c r="E349" s="145"/>
      <c r="F349" s="22">
        <f t="shared" si="1"/>
        <v>0</v>
      </c>
      <c r="G349" s="22"/>
      <c r="H349" s="22"/>
      <c r="I349" s="166">
        <f>Table_1[[#This Row],[TOTAL]]-Table_1[[#This Row],[GRANT REQUEST]]-Table_1[[#This Row],[MATCH $]]</f>
        <v>0</v>
      </c>
    </row>
    <row r="350" spans="2:9" ht="14.25" customHeight="1">
      <c r="B350" s="142"/>
      <c r="C350" s="143"/>
      <c r="D350" s="144"/>
      <c r="E350" s="145"/>
      <c r="F350" s="22">
        <f t="shared" si="1"/>
        <v>0</v>
      </c>
      <c r="G350" s="22"/>
      <c r="H350" s="22"/>
      <c r="I350" s="166">
        <f>Table_1[[#This Row],[TOTAL]]-Table_1[[#This Row],[GRANT REQUEST]]-Table_1[[#This Row],[MATCH $]]</f>
        <v>0</v>
      </c>
    </row>
    <row r="351" spans="2:9" ht="14.25" customHeight="1">
      <c r="B351" s="142"/>
      <c r="C351" s="143"/>
      <c r="D351" s="144"/>
      <c r="E351" s="145"/>
      <c r="F351" s="22">
        <f t="shared" si="1"/>
        <v>0</v>
      </c>
      <c r="G351" s="22"/>
      <c r="H351" s="22"/>
      <c r="I351" s="166">
        <f>Table_1[[#This Row],[TOTAL]]-Table_1[[#This Row],[GRANT REQUEST]]-Table_1[[#This Row],[MATCH $]]</f>
        <v>0</v>
      </c>
    </row>
    <row r="352" spans="2:9" ht="14.25" customHeight="1">
      <c r="B352" s="142"/>
      <c r="C352" s="143"/>
      <c r="D352" s="144"/>
      <c r="E352" s="145"/>
      <c r="F352" s="22">
        <f t="shared" si="1"/>
        <v>0</v>
      </c>
      <c r="G352" s="22"/>
      <c r="H352" s="22"/>
      <c r="I352" s="166">
        <f>Table_1[[#This Row],[TOTAL]]-Table_1[[#This Row],[GRANT REQUEST]]-Table_1[[#This Row],[MATCH $]]</f>
        <v>0</v>
      </c>
    </row>
    <row r="353" spans="2:9" ht="14.25" customHeight="1">
      <c r="B353" s="142"/>
      <c r="C353" s="143"/>
      <c r="D353" s="144"/>
      <c r="E353" s="145"/>
      <c r="F353" s="22">
        <f t="shared" si="1"/>
        <v>0</v>
      </c>
      <c r="G353" s="22"/>
      <c r="H353" s="22"/>
      <c r="I353" s="166">
        <f>Table_1[[#This Row],[TOTAL]]-Table_1[[#This Row],[GRANT REQUEST]]-Table_1[[#This Row],[MATCH $]]</f>
        <v>0</v>
      </c>
    </row>
    <row r="354" spans="2:9" ht="14.25" customHeight="1">
      <c r="B354" s="142"/>
      <c r="C354" s="143"/>
      <c r="D354" s="144"/>
      <c r="E354" s="145"/>
      <c r="F354" s="22">
        <f t="shared" si="1"/>
        <v>0</v>
      </c>
      <c r="G354" s="22"/>
      <c r="H354" s="22"/>
      <c r="I354" s="166">
        <f>Table_1[[#This Row],[TOTAL]]-Table_1[[#This Row],[GRANT REQUEST]]-Table_1[[#This Row],[MATCH $]]</f>
        <v>0</v>
      </c>
    </row>
    <row r="355" spans="2:9" ht="14.25" customHeight="1">
      <c r="B355" s="142"/>
      <c r="C355" s="143"/>
      <c r="D355" s="144"/>
      <c r="E355" s="145"/>
      <c r="F355" s="22">
        <f t="shared" si="1"/>
        <v>0</v>
      </c>
      <c r="G355" s="22"/>
      <c r="H355" s="22"/>
      <c r="I355" s="166">
        <f>Table_1[[#This Row],[TOTAL]]-Table_1[[#This Row],[GRANT REQUEST]]-Table_1[[#This Row],[MATCH $]]</f>
        <v>0</v>
      </c>
    </row>
    <row r="356" spans="2:9" ht="14.25" customHeight="1">
      <c r="B356" s="142"/>
      <c r="C356" s="143"/>
      <c r="D356" s="144"/>
      <c r="E356" s="145"/>
      <c r="F356" s="22">
        <f t="shared" si="1"/>
        <v>0</v>
      </c>
      <c r="G356" s="22"/>
      <c r="H356" s="22"/>
      <c r="I356" s="166">
        <f>Table_1[[#This Row],[TOTAL]]-Table_1[[#This Row],[GRANT REQUEST]]-Table_1[[#This Row],[MATCH $]]</f>
        <v>0</v>
      </c>
    </row>
    <row r="357" spans="2:9" ht="14.25" customHeight="1">
      <c r="B357" s="142"/>
      <c r="C357" s="143"/>
      <c r="D357" s="144"/>
      <c r="E357" s="145"/>
      <c r="F357" s="22">
        <f t="shared" si="1"/>
        <v>0</v>
      </c>
      <c r="G357" s="22"/>
      <c r="H357" s="22"/>
      <c r="I357" s="166">
        <f>Table_1[[#This Row],[TOTAL]]-Table_1[[#This Row],[GRANT REQUEST]]-Table_1[[#This Row],[MATCH $]]</f>
        <v>0</v>
      </c>
    </row>
    <row r="358" spans="2:9" ht="14.25" customHeight="1">
      <c r="B358" s="142"/>
      <c r="C358" s="143"/>
      <c r="D358" s="144"/>
      <c r="E358" s="145"/>
      <c r="F358" s="22">
        <f t="shared" si="1"/>
        <v>0</v>
      </c>
      <c r="G358" s="22"/>
      <c r="H358" s="22"/>
      <c r="I358" s="166">
        <f>Table_1[[#This Row],[TOTAL]]-Table_1[[#This Row],[GRANT REQUEST]]-Table_1[[#This Row],[MATCH $]]</f>
        <v>0</v>
      </c>
    </row>
    <row r="359" spans="2:9" ht="14.25" customHeight="1">
      <c r="B359" s="142"/>
      <c r="C359" s="143"/>
      <c r="D359" s="144"/>
      <c r="E359" s="145"/>
      <c r="F359" s="22">
        <f t="shared" si="1"/>
        <v>0</v>
      </c>
      <c r="G359" s="22"/>
      <c r="H359" s="22"/>
      <c r="I359" s="166">
        <f>Table_1[[#This Row],[TOTAL]]-Table_1[[#This Row],[GRANT REQUEST]]-Table_1[[#This Row],[MATCH $]]</f>
        <v>0</v>
      </c>
    </row>
    <row r="360" spans="2:9" ht="14.25" customHeight="1">
      <c r="B360" s="142"/>
      <c r="C360" s="143"/>
      <c r="D360" s="144"/>
      <c r="E360" s="145"/>
      <c r="F360" s="22">
        <f t="shared" si="1"/>
        <v>0</v>
      </c>
      <c r="G360" s="22"/>
      <c r="H360" s="22"/>
      <c r="I360" s="166">
        <f>Table_1[[#This Row],[TOTAL]]-Table_1[[#This Row],[GRANT REQUEST]]-Table_1[[#This Row],[MATCH $]]</f>
        <v>0</v>
      </c>
    </row>
    <row r="361" spans="2:9" ht="14.25" customHeight="1">
      <c r="B361" s="142"/>
      <c r="C361" s="143"/>
      <c r="D361" s="144"/>
      <c r="E361" s="145"/>
      <c r="F361" s="22">
        <f t="shared" si="1"/>
        <v>0</v>
      </c>
      <c r="G361" s="22"/>
      <c r="H361" s="22"/>
      <c r="I361" s="166">
        <f>Table_1[[#This Row],[TOTAL]]-Table_1[[#This Row],[GRANT REQUEST]]-Table_1[[#This Row],[MATCH $]]</f>
        <v>0</v>
      </c>
    </row>
    <row r="362" spans="2:9" ht="14.25" customHeight="1">
      <c r="B362" s="142"/>
      <c r="C362" s="143"/>
      <c r="D362" s="144"/>
      <c r="E362" s="145"/>
      <c r="F362" s="22">
        <f t="shared" si="1"/>
        <v>0</v>
      </c>
      <c r="G362" s="22"/>
      <c r="H362" s="22"/>
      <c r="I362" s="166">
        <f>Table_1[[#This Row],[TOTAL]]-Table_1[[#This Row],[GRANT REQUEST]]-Table_1[[#This Row],[MATCH $]]</f>
        <v>0</v>
      </c>
    </row>
    <row r="363" spans="2:9" ht="14.25" customHeight="1">
      <c r="B363" s="142"/>
      <c r="C363" s="143"/>
      <c r="D363" s="144"/>
      <c r="E363" s="145"/>
      <c r="F363" s="22">
        <f t="shared" si="1"/>
        <v>0</v>
      </c>
      <c r="G363" s="22"/>
      <c r="H363" s="22"/>
      <c r="I363" s="166">
        <f>Table_1[[#This Row],[TOTAL]]-Table_1[[#This Row],[GRANT REQUEST]]-Table_1[[#This Row],[MATCH $]]</f>
        <v>0</v>
      </c>
    </row>
    <row r="364" spans="2:9" ht="14.25" customHeight="1">
      <c r="B364" s="142"/>
      <c r="C364" s="143"/>
      <c r="D364" s="144"/>
      <c r="E364" s="145"/>
      <c r="F364" s="22">
        <f t="shared" si="1"/>
        <v>0</v>
      </c>
      <c r="G364" s="22"/>
      <c r="H364" s="22"/>
      <c r="I364" s="166">
        <f>Table_1[[#This Row],[TOTAL]]-Table_1[[#This Row],[GRANT REQUEST]]-Table_1[[#This Row],[MATCH $]]</f>
        <v>0</v>
      </c>
    </row>
    <row r="365" spans="2:9" ht="14.25" customHeight="1">
      <c r="B365" s="142"/>
      <c r="C365" s="143"/>
      <c r="D365" s="144"/>
      <c r="E365" s="145"/>
      <c r="F365" s="22">
        <f t="shared" si="1"/>
        <v>0</v>
      </c>
      <c r="G365" s="22"/>
      <c r="H365" s="22"/>
      <c r="I365" s="166">
        <f>Table_1[[#This Row],[TOTAL]]-Table_1[[#This Row],[GRANT REQUEST]]-Table_1[[#This Row],[MATCH $]]</f>
        <v>0</v>
      </c>
    </row>
    <row r="366" spans="2:9" ht="14.25" customHeight="1">
      <c r="B366" s="142"/>
      <c r="C366" s="143"/>
      <c r="D366" s="144"/>
      <c r="E366" s="145"/>
      <c r="F366" s="22">
        <f t="shared" si="1"/>
        <v>0</v>
      </c>
      <c r="G366" s="22"/>
      <c r="H366" s="22"/>
      <c r="I366" s="166">
        <f>Table_1[[#This Row],[TOTAL]]-Table_1[[#This Row],[GRANT REQUEST]]-Table_1[[#This Row],[MATCH $]]</f>
        <v>0</v>
      </c>
    </row>
    <row r="367" spans="2:9" ht="14.25" customHeight="1">
      <c r="B367" s="142"/>
      <c r="C367" s="143"/>
      <c r="D367" s="144"/>
      <c r="E367" s="145"/>
      <c r="F367" s="22">
        <f t="shared" si="1"/>
        <v>0</v>
      </c>
      <c r="G367" s="22"/>
      <c r="H367" s="22"/>
      <c r="I367" s="166">
        <f>Table_1[[#This Row],[TOTAL]]-Table_1[[#This Row],[GRANT REQUEST]]-Table_1[[#This Row],[MATCH $]]</f>
        <v>0</v>
      </c>
    </row>
    <row r="368" spans="2:9" ht="14.25" customHeight="1">
      <c r="B368" s="142"/>
      <c r="C368" s="143"/>
      <c r="D368" s="144"/>
      <c r="E368" s="145"/>
      <c r="F368" s="22">
        <f t="shared" si="1"/>
        <v>0</v>
      </c>
      <c r="G368" s="22"/>
      <c r="H368" s="22"/>
      <c r="I368" s="166">
        <f>Table_1[[#This Row],[TOTAL]]-Table_1[[#This Row],[GRANT REQUEST]]-Table_1[[#This Row],[MATCH $]]</f>
        <v>0</v>
      </c>
    </row>
    <row r="369" spans="2:9" ht="14.25" customHeight="1">
      <c r="B369" s="142"/>
      <c r="C369" s="143"/>
      <c r="D369" s="144"/>
      <c r="E369" s="145"/>
      <c r="F369" s="22">
        <f t="shared" si="1"/>
        <v>0</v>
      </c>
      <c r="G369" s="22"/>
      <c r="H369" s="22"/>
      <c r="I369" s="166">
        <f>Table_1[[#This Row],[TOTAL]]-Table_1[[#This Row],[GRANT REQUEST]]-Table_1[[#This Row],[MATCH $]]</f>
        <v>0</v>
      </c>
    </row>
    <row r="370" spans="2:9" ht="14.25" customHeight="1">
      <c r="B370" s="142"/>
      <c r="C370" s="143"/>
      <c r="D370" s="144"/>
      <c r="E370" s="145"/>
      <c r="F370" s="22">
        <f t="shared" si="1"/>
        <v>0</v>
      </c>
      <c r="G370" s="22"/>
      <c r="H370" s="22"/>
      <c r="I370" s="166">
        <f>Table_1[[#This Row],[TOTAL]]-Table_1[[#This Row],[GRANT REQUEST]]-Table_1[[#This Row],[MATCH $]]</f>
        <v>0</v>
      </c>
    </row>
    <row r="371" spans="2:9" ht="14.25" customHeight="1">
      <c r="B371" s="142"/>
      <c r="C371" s="143"/>
      <c r="D371" s="144"/>
      <c r="E371" s="145"/>
      <c r="F371" s="22">
        <f t="shared" si="1"/>
        <v>0</v>
      </c>
      <c r="G371" s="22"/>
      <c r="H371" s="22"/>
      <c r="I371" s="166">
        <f>Table_1[[#This Row],[TOTAL]]-Table_1[[#This Row],[GRANT REQUEST]]-Table_1[[#This Row],[MATCH $]]</f>
        <v>0</v>
      </c>
    </row>
    <row r="372" spans="2:9" ht="14.25" customHeight="1">
      <c r="B372" s="142"/>
      <c r="C372" s="143"/>
      <c r="D372" s="144"/>
      <c r="E372" s="145"/>
      <c r="F372" s="22">
        <f t="shared" si="1"/>
        <v>0</v>
      </c>
      <c r="G372" s="22"/>
      <c r="H372" s="22"/>
      <c r="I372" s="166">
        <f>Table_1[[#This Row],[TOTAL]]-Table_1[[#This Row],[GRANT REQUEST]]-Table_1[[#This Row],[MATCH $]]</f>
        <v>0</v>
      </c>
    </row>
    <row r="373" spans="2:9" ht="14.25" customHeight="1">
      <c r="B373" s="142"/>
      <c r="C373" s="143"/>
      <c r="D373" s="144"/>
      <c r="E373" s="145"/>
      <c r="F373" s="22">
        <f t="shared" si="1"/>
        <v>0</v>
      </c>
      <c r="G373" s="22"/>
      <c r="H373" s="22"/>
      <c r="I373" s="166">
        <f>Table_1[[#This Row],[TOTAL]]-Table_1[[#This Row],[GRANT REQUEST]]-Table_1[[#This Row],[MATCH $]]</f>
        <v>0</v>
      </c>
    </row>
    <row r="374" spans="2:9" ht="14.25" customHeight="1">
      <c r="B374" s="142"/>
      <c r="C374" s="143"/>
      <c r="D374" s="144"/>
      <c r="E374" s="145"/>
      <c r="F374" s="22">
        <f t="shared" si="1"/>
        <v>0</v>
      </c>
      <c r="G374" s="22"/>
      <c r="H374" s="22"/>
      <c r="I374" s="166">
        <f>Table_1[[#This Row],[TOTAL]]-Table_1[[#This Row],[GRANT REQUEST]]-Table_1[[#This Row],[MATCH $]]</f>
        <v>0</v>
      </c>
    </row>
    <row r="375" spans="2:9" ht="14.25" customHeight="1">
      <c r="B375" s="142"/>
      <c r="C375" s="143"/>
      <c r="D375" s="144"/>
      <c r="E375" s="145"/>
      <c r="F375" s="22">
        <f t="shared" si="1"/>
        <v>0</v>
      </c>
      <c r="G375" s="22"/>
      <c r="H375" s="22"/>
      <c r="I375" s="166">
        <f>Table_1[[#This Row],[TOTAL]]-Table_1[[#This Row],[GRANT REQUEST]]-Table_1[[#This Row],[MATCH $]]</f>
        <v>0</v>
      </c>
    </row>
    <row r="376" spans="2:9" ht="14.25" customHeight="1">
      <c r="B376" s="142"/>
      <c r="C376" s="143"/>
      <c r="D376" s="144"/>
      <c r="E376" s="145"/>
      <c r="F376" s="22">
        <f t="shared" si="1"/>
        <v>0</v>
      </c>
      <c r="G376" s="22"/>
      <c r="H376" s="22"/>
      <c r="I376" s="166">
        <f>Table_1[[#This Row],[TOTAL]]-Table_1[[#This Row],[GRANT REQUEST]]-Table_1[[#This Row],[MATCH $]]</f>
        <v>0</v>
      </c>
    </row>
    <row r="377" spans="2:9" ht="14.25" customHeight="1">
      <c r="B377" s="142"/>
      <c r="C377" s="143"/>
      <c r="D377" s="144"/>
      <c r="E377" s="145"/>
      <c r="F377" s="22">
        <f t="shared" si="1"/>
        <v>0</v>
      </c>
      <c r="G377" s="22"/>
      <c r="H377" s="22"/>
      <c r="I377" s="166">
        <f>Table_1[[#This Row],[TOTAL]]-Table_1[[#This Row],[GRANT REQUEST]]-Table_1[[#This Row],[MATCH $]]</f>
        <v>0</v>
      </c>
    </row>
    <row r="378" spans="2:9" ht="14.25" customHeight="1">
      <c r="B378" s="142"/>
      <c r="C378" s="143"/>
      <c r="D378" s="144"/>
      <c r="E378" s="145"/>
      <c r="F378" s="22">
        <f t="shared" si="1"/>
        <v>0</v>
      </c>
      <c r="G378" s="22"/>
      <c r="H378" s="22"/>
      <c r="I378" s="166">
        <f>Table_1[[#This Row],[TOTAL]]-Table_1[[#This Row],[GRANT REQUEST]]-Table_1[[#This Row],[MATCH $]]</f>
        <v>0</v>
      </c>
    </row>
    <row r="379" spans="2:9" ht="14.25" customHeight="1">
      <c r="B379" s="142"/>
      <c r="C379" s="143"/>
      <c r="D379" s="144"/>
      <c r="E379" s="145"/>
      <c r="F379" s="22">
        <f t="shared" si="1"/>
        <v>0</v>
      </c>
      <c r="G379" s="22"/>
      <c r="H379" s="22"/>
      <c r="I379" s="166">
        <f>Table_1[[#This Row],[TOTAL]]-Table_1[[#This Row],[GRANT REQUEST]]-Table_1[[#This Row],[MATCH $]]</f>
        <v>0</v>
      </c>
    </row>
    <row r="380" spans="2:9" ht="14.25" customHeight="1">
      <c r="B380" s="142"/>
      <c r="C380" s="143"/>
      <c r="D380" s="144"/>
      <c r="E380" s="145"/>
      <c r="F380" s="22">
        <f t="shared" si="1"/>
        <v>0</v>
      </c>
      <c r="G380" s="22"/>
      <c r="H380" s="22"/>
      <c r="I380" s="166">
        <f>Table_1[[#This Row],[TOTAL]]-Table_1[[#This Row],[GRANT REQUEST]]-Table_1[[#This Row],[MATCH $]]</f>
        <v>0</v>
      </c>
    </row>
    <row r="381" spans="2:9" ht="14.25" customHeight="1">
      <c r="B381" s="142"/>
      <c r="C381" s="143"/>
      <c r="D381" s="144"/>
      <c r="E381" s="145"/>
      <c r="F381" s="22">
        <f t="shared" si="1"/>
        <v>0</v>
      </c>
      <c r="G381" s="22"/>
      <c r="H381" s="22"/>
      <c r="I381" s="166">
        <f>Table_1[[#This Row],[TOTAL]]-Table_1[[#This Row],[GRANT REQUEST]]-Table_1[[#This Row],[MATCH $]]</f>
        <v>0</v>
      </c>
    </row>
    <row r="382" spans="2:9" ht="14.25" customHeight="1">
      <c r="B382" s="142"/>
      <c r="C382" s="143"/>
      <c r="D382" s="144"/>
      <c r="E382" s="145"/>
      <c r="F382" s="22">
        <f t="shared" si="1"/>
        <v>0</v>
      </c>
      <c r="G382" s="22"/>
      <c r="H382" s="22"/>
      <c r="I382" s="166">
        <f>Table_1[[#This Row],[TOTAL]]-Table_1[[#This Row],[GRANT REQUEST]]-Table_1[[#This Row],[MATCH $]]</f>
        <v>0</v>
      </c>
    </row>
    <row r="383" spans="2:9" ht="14.25" customHeight="1">
      <c r="B383" s="142"/>
      <c r="C383" s="143"/>
      <c r="D383" s="144"/>
      <c r="E383" s="145"/>
      <c r="F383" s="22">
        <f t="shared" si="1"/>
        <v>0</v>
      </c>
      <c r="G383" s="22"/>
      <c r="H383" s="22"/>
      <c r="I383" s="166">
        <f>Table_1[[#This Row],[TOTAL]]-Table_1[[#This Row],[GRANT REQUEST]]-Table_1[[#This Row],[MATCH $]]</f>
        <v>0</v>
      </c>
    </row>
    <row r="384" spans="2:9" ht="14.25" customHeight="1">
      <c r="B384" s="142"/>
      <c r="C384" s="143"/>
      <c r="D384" s="144"/>
      <c r="E384" s="145"/>
      <c r="F384" s="22">
        <f t="shared" si="1"/>
        <v>0</v>
      </c>
      <c r="G384" s="22"/>
      <c r="H384" s="22"/>
      <c r="I384" s="166">
        <f>Table_1[[#This Row],[TOTAL]]-Table_1[[#This Row],[GRANT REQUEST]]-Table_1[[#This Row],[MATCH $]]</f>
        <v>0</v>
      </c>
    </row>
    <row r="385" spans="2:9" ht="14.25" customHeight="1">
      <c r="B385" s="142"/>
      <c r="C385" s="143"/>
      <c r="D385" s="144"/>
      <c r="E385" s="145"/>
      <c r="F385" s="22">
        <f t="shared" si="1"/>
        <v>0</v>
      </c>
      <c r="G385" s="22"/>
      <c r="H385" s="22"/>
      <c r="I385" s="166">
        <f>Table_1[[#This Row],[TOTAL]]-Table_1[[#This Row],[GRANT REQUEST]]-Table_1[[#This Row],[MATCH $]]</f>
        <v>0</v>
      </c>
    </row>
    <row r="386" spans="2:9" ht="14.25" customHeight="1">
      <c r="B386" s="142"/>
      <c r="C386" s="143"/>
      <c r="D386" s="144"/>
      <c r="E386" s="145"/>
      <c r="F386" s="22">
        <f t="shared" si="1"/>
        <v>0</v>
      </c>
      <c r="G386" s="22"/>
      <c r="H386" s="22"/>
      <c r="I386" s="166">
        <f>Table_1[[#This Row],[TOTAL]]-Table_1[[#This Row],[GRANT REQUEST]]-Table_1[[#This Row],[MATCH $]]</f>
        <v>0</v>
      </c>
    </row>
    <row r="387" spans="2:9" ht="14.25" customHeight="1">
      <c r="B387" s="142"/>
      <c r="C387" s="143"/>
      <c r="D387" s="144"/>
      <c r="E387" s="145"/>
      <c r="F387" s="22">
        <f t="shared" si="1"/>
        <v>0</v>
      </c>
      <c r="G387" s="22"/>
      <c r="H387" s="22"/>
      <c r="I387" s="166">
        <f>Table_1[[#This Row],[TOTAL]]-Table_1[[#This Row],[GRANT REQUEST]]-Table_1[[#This Row],[MATCH $]]</f>
        <v>0</v>
      </c>
    </row>
    <row r="388" spans="2:9" ht="14.25" customHeight="1">
      <c r="B388" s="142"/>
      <c r="C388" s="143"/>
      <c r="D388" s="144"/>
      <c r="E388" s="145"/>
      <c r="F388" s="22">
        <f t="shared" si="1"/>
        <v>0</v>
      </c>
      <c r="G388" s="22"/>
      <c r="H388" s="22"/>
      <c r="I388" s="166">
        <f>Table_1[[#This Row],[TOTAL]]-Table_1[[#This Row],[GRANT REQUEST]]-Table_1[[#This Row],[MATCH $]]</f>
        <v>0</v>
      </c>
    </row>
    <row r="389" spans="2:9" ht="14.25" customHeight="1">
      <c r="B389" s="142"/>
      <c r="C389" s="143"/>
      <c r="D389" s="144"/>
      <c r="E389" s="145"/>
      <c r="F389" s="22">
        <f t="shared" si="1"/>
        <v>0</v>
      </c>
      <c r="G389" s="22"/>
      <c r="H389" s="22"/>
      <c r="I389" s="166">
        <f>Table_1[[#This Row],[TOTAL]]-Table_1[[#This Row],[GRANT REQUEST]]-Table_1[[#This Row],[MATCH $]]</f>
        <v>0</v>
      </c>
    </row>
    <row r="390" spans="2:9" ht="14.25" customHeight="1">
      <c r="B390" s="142"/>
      <c r="C390" s="143"/>
      <c r="D390" s="144"/>
      <c r="E390" s="145"/>
      <c r="F390" s="22">
        <f t="shared" si="1"/>
        <v>0</v>
      </c>
      <c r="G390" s="22"/>
      <c r="H390" s="22"/>
      <c r="I390" s="166">
        <f>Table_1[[#This Row],[TOTAL]]-Table_1[[#This Row],[GRANT REQUEST]]-Table_1[[#This Row],[MATCH $]]</f>
        <v>0</v>
      </c>
    </row>
    <row r="391" spans="2:9" ht="14.25" customHeight="1">
      <c r="B391" s="142"/>
      <c r="C391" s="143"/>
      <c r="D391" s="144"/>
      <c r="E391" s="145"/>
      <c r="F391" s="22">
        <f t="shared" si="1"/>
        <v>0</v>
      </c>
      <c r="G391" s="22"/>
      <c r="H391" s="22"/>
      <c r="I391" s="166">
        <f>Table_1[[#This Row],[TOTAL]]-Table_1[[#This Row],[GRANT REQUEST]]-Table_1[[#This Row],[MATCH $]]</f>
        <v>0</v>
      </c>
    </row>
    <row r="392" spans="2:9" ht="14.25" customHeight="1">
      <c r="B392" s="142"/>
      <c r="C392" s="143"/>
      <c r="D392" s="144"/>
      <c r="E392" s="145"/>
      <c r="F392" s="22">
        <f t="shared" si="1"/>
        <v>0</v>
      </c>
      <c r="G392" s="22"/>
      <c r="H392" s="22"/>
      <c r="I392" s="166">
        <f>Table_1[[#This Row],[TOTAL]]-Table_1[[#This Row],[GRANT REQUEST]]-Table_1[[#This Row],[MATCH $]]</f>
        <v>0</v>
      </c>
    </row>
    <row r="393" spans="2:9" ht="14.25" customHeight="1">
      <c r="B393" s="142"/>
      <c r="C393" s="143"/>
      <c r="D393" s="144"/>
      <c r="E393" s="145"/>
      <c r="F393" s="22">
        <f t="shared" si="1"/>
        <v>0</v>
      </c>
      <c r="G393" s="22"/>
      <c r="H393" s="22"/>
      <c r="I393" s="166">
        <f>Table_1[[#This Row],[TOTAL]]-Table_1[[#This Row],[GRANT REQUEST]]-Table_1[[#This Row],[MATCH $]]</f>
        <v>0</v>
      </c>
    </row>
    <row r="394" spans="2:9" ht="14.25" customHeight="1">
      <c r="B394" s="142"/>
      <c r="C394" s="143"/>
      <c r="D394" s="144"/>
      <c r="E394" s="145"/>
      <c r="F394" s="22">
        <f t="shared" si="1"/>
        <v>0</v>
      </c>
      <c r="G394" s="22"/>
      <c r="H394" s="22"/>
      <c r="I394" s="166">
        <f>Table_1[[#This Row],[TOTAL]]-Table_1[[#This Row],[GRANT REQUEST]]-Table_1[[#This Row],[MATCH $]]</f>
        <v>0</v>
      </c>
    </row>
    <row r="395" spans="2:9" ht="14.25" customHeight="1">
      <c r="B395" s="142"/>
      <c r="C395" s="143"/>
      <c r="D395" s="144"/>
      <c r="E395" s="145"/>
      <c r="F395" s="22">
        <f t="shared" si="1"/>
        <v>0</v>
      </c>
      <c r="G395" s="22"/>
      <c r="H395" s="22"/>
      <c r="I395" s="166">
        <f>Table_1[[#This Row],[TOTAL]]-Table_1[[#This Row],[GRANT REQUEST]]-Table_1[[#This Row],[MATCH $]]</f>
        <v>0</v>
      </c>
    </row>
    <row r="396" spans="2:9" ht="14.25" customHeight="1">
      <c r="B396" s="142"/>
      <c r="C396" s="143"/>
      <c r="D396" s="144"/>
      <c r="E396" s="145"/>
      <c r="F396" s="22">
        <f t="shared" si="1"/>
        <v>0</v>
      </c>
      <c r="G396" s="22"/>
      <c r="H396" s="22"/>
      <c r="I396" s="166">
        <f>Table_1[[#This Row],[TOTAL]]-Table_1[[#This Row],[GRANT REQUEST]]-Table_1[[#This Row],[MATCH $]]</f>
        <v>0</v>
      </c>
    </row>
    <row r="397" spans="2:9" ht="14.25" customHeight="1">
      <c r="B397" s="142"/>
      <c r="C397" s="143"/>
      <c r="D397" s="144"/>
      <c r="E397" s="145"/>
      <c r="F397" s="22">
        <f t="shared" si="1"/>
        <v>0</v>
      </c>
      <c r="G397" s="22"/>
      <c r="H397" s="22"/>
      <c r="I397" s="166">
        <f>Table_1[[#This Row],[TOTAL]]-Table_1[[#This Row],[GRANT REQUEST]]-Table_1[[#This Row],[MATCH $]]</f>
        <v>0</v>
      </c>
    </row>
    <row r="398" spans="2:9" ht="14.25" customHeight="1">
      <c r="B398" s="142"/>
      <c r="C398" s="143"/>
      <c r="D398" s="144"/>
      <c r="E398" s="145"/>
      <c r="F398" s="22">
        <f t="shared" si="1"/>
        <v>0</v>
      </c>
      <c r="G398" s="22"/>
      <c r="H398" s="22"/>
      <c r="I398" s="166">
        <f>Table_1[[#This Row],[TOTAL]]-Table_1[[#This Row],[GRANT REQUEST]]-Table_1[[#This Row],[MATCH $]]</f>
        <v>0</v>
      </c>
    </row>
    <row r="399" spans="2:9" ht="14.25" customHeight="1">
      <c r="B399" s="142"/>
      <c r="C399" s="143"/>
      <c r="D399" s="144"/>
      <c r="E399" s="145"/>
      <c r="F399" s="22">
        <f t="shared" si="1"/>
        <v>0</v>
      </c>
      <c r="G399" s="22"/>
      <c r="H399" s="22"/>
      <c r="I399" s="166">
        <f>Table_1[[#This Row],[TOTAL]]-Table_1[[#This Row],[GRANT REQUEST]]-Table_1[[#This Row],[MATCH $]]</f>
        <v>0</v>
      </c>
    </row>
    <row r="400" spans="2:9" ht="14.25" customHeight="1">
      <c r="B400" s="142"/>
      <c r="C400" s="143"/>
      <c r="D400" s="144"/>
      <c r="E400" s="145"/>
      <c r="F400" s="22">
        <f t="shared" si="1"/>
        <v>0</v>
      </c>
      <c r="G400" s="22"/>
      <c r="H400" s="22"/>
      <c r="I400" s="166">
        <f>Table_1[[#This Row],[TOTAL]]-Table_1[[#This Row],[GRANT REQUEST]]-Table_1[[#This Row],[MATCH $]]</f>
        <v>0</v>
      </c>
    </row>
    <row r="401" spans="2:9" ht="14.25" customHeight="1">
      <c r="B401" s="142"/>
      <c r="C401" s="143"/>
      <c r="D401" s="144"/>
      <c r="E401" s="145"/>
      <c r="F401" s="22">
        <f t="shared" si="1"/>
        <v>0</v>
      </c>
      <c r="G401" s="22"/>
      <c r="H401" s="22"/>
      <c r="I401" s="166">
        <f>Table_1[[#This Row],[TOTAL]]-Table_1[[#This Row],[GRANT REQUEST]]-Table_1[[#This Row],[MATCH $]]</f>
        <v>0</v>
      </c>
    </row>
    <row r="402" spans="2:9" ht="14.25" customHeight="1">
      <c r="B402" s="142"/>
      <c r="C402" s="143"/>
      <c r="D402" s="144"/>
      <c r="E402" s="145"/>
      <c r="F402" s="22">
        <f t="shared" si="1"/>
        <v>0</v>
      </c>
      <c r="G402" s="22"/>
      <c r="H402" s="22"/>
      <c r="I402" s="166">
        <f>Table_1[[#This Row],[TOTAL]]-Table_1[[#This Row],[GRANT REQUEST]]-Table_1[[#This Row],[MATCH $]]</f>
        <v>0</v>
      </c>
    </row>
    <row r="403" spans="2:9" ht="14.25" customHeight="1">
      <c r="B403" s="142"/>
      <c r="C403" s="143"/>
      <c r="D403" s="144"/>
      <c r="E403" s="145"/>
      <c r="F403" s="22">
        <f t="shared" si="1"/>
        <v>0</v>
      </c>
      <c r="G403" s="22"/>
      <c r="H403" s="22"/>
      <c r="I403" s="166">
        <f>Table_1[[#This Row],[TOTAL]]-Table_1[[#This Row],[GRANT REQUEST]]-Table_1[[#This Row],[MATCH $]]</f>
        <v>0</v>
      </c>
    </row>
    <row r="404" spans="2:9" ht="14.25" customHeight="1">
      <c r="B404" s="142"/>
      <c r="C404" s="143"/>
      <c r="D404" s="144"/>
      <c r="E404" s="145"/>
      <c r="F404" s="22">
        <f t="shared" si="1"/>
        <v>0</v>
      </c>
      <c r="G404" s="22"/>
      <c r="H404" s="22"/>
      <c r="I404" s="166">
        <f>Table_1[[#This Row],[TOTAL]]-Table_1[[#This Row],[GRANT REQUEST]]-Table_1[[#This Row],[MATCH $]]</f>
        <v>0</v>
      </c>
    </row>
    <row r="405" spans="2:9" ht="14.25" customHeight="1">
      <c r="B405" s="142"/>
      <c r="C405" s="143"/>
      <c r="D405" s="144"/>
      <c r="E405" s="145"/>
      <c r="F405" s="22">
        <f t="shared" si="1"/>
        <v>0</v>
      </c>
      <c r="G405" s="22"/>
      <c r="H405" s="22"/>
      <c r="I405" s="166">
        <f>Table_1[[#This Row],[TOTAL]]-Table_1[[#This Row],[GRANT REQUEST]]-Table_1[[#This Row],[MATCH $]]</f>
        <v>0</v>
      </c>
    </row>
    <row r="406" spans="2:9" ht="14.25" customHeight="1">
      <c r="B406" s="142"/>
      <c r="C406" s="143"/>
      <c r="D406" s="144"/>
      <c r="E406" s="145"/>
      <c r="F406" s="22">
        <f t="shared" si="1"/>
        <v>0</v>
      </c>
      <c r="G406" s="22"/>
      <c r="H406" s="22"/>
      <c r="I406" s="166">
        <f>Table_1[[#This Row],[TOTAL]]-Table_1[[#This Row],[GRANT REQUEST]]-Table_1[[#This Row],[MATCH $]]</f>
        <v>0</v>
      </c>
    </row>
    <row r="407" spans="2:9" ht="14.25" customHeight="1">
      <c r="B407" s="142"/>
      <c r="C407" s="143"/>
      <c r="D407" s="144"/>
      <c r="E407" s="145"/>
      <c r="F407" s="22">
        <f t="shared" si="1"/>
        <v>0</v>
      </c>
      <c r="G407" s="22"/>
      <c r="H407" s="22"/>
      <c r="I407" s="166">
        <f>Table_1[[#This Row],[TOTAL]]-Table_1[[#This Row],[GRANT REQUEST]]-Table_1[[#This Row],[MATCH $]]</f>
        <v>0</v>
      </c>
    </row>
    <row r="408" spans="2:9" ht="14.25" customHeight="1">
      <c r="B408" s="142"/>
      <c r="C408" s="143"/>
      <c r="D408" s="144"/>
      <c r="E408" s="145"/>
      <c r="F408" s="22">
        <f t="shared" si="1"/>
        <v>0</v>
      </c>
      <c r="G408" s="22"/>
      <c r="H408" s="22"/>
      <c r="I408" s="166">
        <f>Table_1[[#This Row],[TOTAL]]-Table_1[[#This Row],[GRANT REQUEST]]-Table_1[[#This Row],[MATCH $]]</f>
        <v>0</v>
      </c>
    </row>
    <row r="409" spans="2:9" ht="14.25" customHeight="1">
      <c r="B409" s="142"/>
      <c r="C409" s="143"/>
      <c r="D409" s="144"/>
      <c r="E409" s="145"/>
      <c r="F409" s="22">
        <f t="shared" si="1"/>
        <v>0</v>
      </c>
      <c r="G409" s="22"/>
      <c r="H409" s="22"/>
      <c r="I409" s="166">
        <f>Table_1[[#This Row],[TOTAL]]-Table_1[[#This Row],[GRANT REQUEST]]-Table_1[[#This Row],[MATCH $]]</f>
        <v>0</v>
      </c>
    </row>
    <row r="410" spans="2:9" ht="14.25" customHeight="1">
      <c r="B410" s="142"/>
      <c r="C410" s="143"/>
      <c r="D410" s="144"/>
      <c r="E410" s="145"/>
      <c r="F410" s="22">
        <f t="shared" si="1"/>
        <v>0</v>
      </c>
      <c r="G410" s="22"/>
      <c r="H410" s="22"/>
      <c r="I410" s="166">
        <f>Table_1[[#This Row],[TOTAL]]-Table_1[[#This Row],[GRANT REQUEST]]-Table_1[[#This Row],[MATCH $]]</f>
        <v>0</v>
      </c>
    </row>
    <row r="411" spans="2:9" ht="14.25" customHeight="1">
      <c r="B411" s="142"/>
      <c r="C411" s="143"/>
      <c r="D411" s="144"/>
      <c r="E411" s="145"/>
      <c r="F411" s="22">
        <f t="shared" si="1"/>
        <v>0</v>
      </c>
      <c r="G411" s="22"/>
      <c r="H411" s="22"/>
      <c r="I411" s="166">
        <f>Table_1[[#This Row],[TOTAL]]-Table_1[[#This Row],[GRANT REQUEST]]-Table_1[[#This Row],[MATCH $]]</f>
        <v>0</v>
      </c>
    </row>
    <row r="412" spans="2:9" ht="14.25" customHeight="1">
      <c r="B412" s="142"/>
      <c r="C412" s="143"/>
      <c r="D412" s="144"/>
      <c r="E412" s="145"/>
      <c r="F412" s="22">
        <f t="shared" si="1"/>
        <v>0</v>
      </c>
      <c r="G412" s="22"/>
      <c r="H412" s="22"/>
      <c r="I412" s="166">
        <f>Table_1[[#This Row],[TOTAL]]-Table_1[[#This Row],[GRANT REQUEST]]-Table_1[[#This Row],[MATCH $]]</f>
        <v>0</v>
      </c>
    </row>
    <row r="413" spans="2:9" ht="14.25" customHeight="1">
      <c r="B413" s="142"/>
      <c r="C413" s="143"/>
      <c r="D413" s="144"/>
      <c r="E413" s="145"/>
      <c r="F413" s="22">
        <f t="shared" si="1"/>
        <v>0</v>
      </c>
      <c r="G413" s="22"/>
      <c r="H413" s="22"/>
      <c r="I413" s="166">
        <f>Table_1[[#This Row],[TOTAL]]-Table_1[[#This Row],[GRANT REQUEST]]-Table_1[[#This Row],[MATCH $]]</f>
        <v>0</v>
      </c>
    </row>
    <row r="414" spans="2:9" ht="14.25" customHeight="1">
      <c r="B414" s="142"/>
      <c r="C414" s="143"/>
      <c r="D414" s="144"/>
      <c r="E414" s="145"/>
      <c r="F414" s="22">
        <f t="shared" si="1"/>
        <v>0</v>
      </c>
      <c r="G414" s="22"/>
      <c r="H414" s="22"/>
      <c r="I414" s="166">
        <f>Table_1[[#This Row],[TOTAL]]-Table_1[[#This Row],[GRANT REQUEST]]-Table_1[[#This Row],[MATCH $]]</f>
        <v>0</v>
      </c>
    </row>
    <row r="415" spans="2:9" ht="14.25" customHeight="1">
      <c r="B415" s="142"/>
      <c r="C415" s="143"/>
      <c r="D415" s="144"/>
      <c r="E415" s="145"/>
      <c r="F415" s="22">
        <f t="shared" si="1"/>
        <v>0</v>
      </c>
      <c r="G415" s="22"/>
      <c r="H415" s="22"/>
      <c r="I415" s="166">
        <f>Table_1[[#This Row],[TOTAL]]-Table_1[[#This Row],[GRANT REQUEST]]-Table_1[[#This Row],[MATCH $]]</f>
        <v>0</v>
      </c>
    </row>
    <row r="416" spans="2:9" ht="14.25" customHeight="1">
      <c r="B416" s="142"/>
      <c r="C416" s="143"/>
      <c r="D416" s="144"/>
      <c r="E416" s="145"/>
      <c r="F416" s="22">
        <f t="shared" si="1"/>
        <v>0</v>
      </c>
      <c r="G416" s="22"/>
      <c r="H416" s="22"/>
      <c r="I416" s="166">
        <f>Table_1[[#This Row],[TOTAL]]-Table_1[[#This Row],[GRANT REQUEST]]-Table_1[[#This Row],[MATCH $]]</f>
        <v>0</v>
      </c>
    </row>
    <row r="417" spans="2:9" ht="14.25" customHeight="1">
      <c r="B417" s="142"/>
      <c r="C417" s="143"/>
      <c r="D417" s="144"/>
      <c r="E417" s="145"/>
      <c r="F417" s="22">
        <f t="shared" si="1"/>
        <v>0</v>
      </c>
      <c r="G417" s="22"/>
      <c r="H417" s="22"/>
      <c r="I417" s="166">
        <f>Table_1[[#This Row],[TOTAL]]-Table_1[[#This Row],[GRANT REQUEST]]-Table_1[[#This Row],[MATCH $]]</f>
        <v>0</v>
      </c>
    </row>
    <row r="418" spans="2:9" ht="14.25" customHeight="1">
      <c r="B418" s="142"/>
      <c r="C418" s="143"/>
      <c r="D418" s="144"/>
      <c r="E418" s="145"/>
      <c r="F418" s="22">
        <f t="shared" si="1"/>
        <v>0</v>
      </c>
      <c r="G418" s="22"/>
      <c r="H418" s="22"/>
      <c r="I418" s="166">
        <f>Table_1[[#This Row],[TOTAL]]-Table_1[[#This Row],[GRANT REQUEST]]-Table_1[[#This Row],[MATCH $]]</f>
        <v>0</v>
      </c>
    </row>
    <row r="419" spans="2:9" ht="14.25" customHeight="1">
      <c r="B419" s="142"/>
      <c r="C419" s="143"/>
      <c r="D419" s="144"/>
      <c r="E419" s="145"/>
      <c r="F419" s="22">
        <f t="shared" si="1"/>
        <v>0</v>
      </c>
      <c r="G419" s="22"/>
      <c r="H419" s="22"/>
      <c r="I419" s="166">
        <f>Table_1[[#This Row],[TOTAL]]-Table_1[[#This Row],[GRANT REQUEST]]-Table_1[[#This Row],[MATCH $]]</f>
        <v>0</v>
      </c>
    </row>
    <row r="420" spans="2:9" ht="14.25" customHeight="1">
      <c r="B420" s="142"/>
      <c r="C420" s="143"/>
      <c r="D420" s="144"/>
      <c r="E420" s="145"/>
      <c r="F420" s="22">
        <f t="shared" si="1"/>
        <v>0</v>
      </c>
      <c r="G420" s="22"/>
      <c r="H420" s="22"/>
      <c r="I420" s="166">
        <f>Table_1[[#This Row],[TOTAL]]-Table_1[[#This Row],[GRANT REQUEST]]-Table_1[[#This Row],[MATCH $]]</f>
        <v>0</v>
      </c>
    </row>
    <row r="421" spans="2:9" ht="14.25" customHeight="1">
      <c r="B421" s="142"/>
      <c r="C421" s="143"/>
      <c r="D421" s="144"/>
      <c r="E421" s="145"/>
      <c r="F421" s="22">
        <f t="shared" si="1"/>
        <v>0</v>
      </c>
      <c r="G421" s="22"/>
      <c r="H421" s="22"/>
      <c r="I421" s="166">
        <f>Table_1[[#This Row],[TOTAL]]-Table_1[[#This Row],[GRANT REQUEST]]-Table_1[[#This Row],[MATCH $]]</f>
        <v>0</v>
      </c>
    </row>
    <row r="422" spans="2:9" ht="14.25" customHeight="1">
      <c r="B422" s="142"/>
      <c r="C422" s="143"/>
      <c r="D422" s="144"/>
      <c r="E422" s="145"/>
      <c r="F422" s="22">
        <f t="shared" si="1"/>
        <v>0</v>
      </c>
      <c r="G422" s="22"/>
      <c r="H422" s="22"/>
      <c r="I422" s="166">
        <f>Table_1[[#This Row],[TOTAL]]-Table_1[[#This Row],[GRANT REQUEST]]-Table_1[[#This Row],[MATCH $]]</f>
        <v>0</v>
      </c>
    </row>
    <row r="423" spans="2:9" ht="14.25" customHeight="1">
      <c r="B423" s="142"/>
      <c r="C423" s="143"/>
      <c r="D423" s="144"/>
      <c r="E423" s="145"/>
      <c r="F423" s="22">
        <f t="shared" si="1"/>
        <v>0</v>
      </c>
      <c r="G423" s="22"/>
      <c r="H423" s="22"/>
      <c r="I423" s="166">
        <f>Table_1[[#This Row],[TOTAL]]-Table_1[[#This Row],[GRANT REQUEST]]-Table_1[[#This Row],[MATCH $]]</f>
        <v>0</v>
      </c>
    </row>
    <row r="424" spans="2:9" ht="14.25" customHeight="1">
      <c r="B424" s="142"/>
      <c r="C424" s="143"/>
      <c r="D424" s="144"/>
      <c r="E424" s="145"/>
      <c r="F424" s="22">
        <f t="shared" si="1"/>
        <v>0</v>
      </c>
      <c r="G424" s="22"/>
      <c r="H424" s="22"/>
      <c r="I424" s="166">
        <f>Table_1[[#This Row],[TOTAL]]-Table_1[[#This Row],[GRANT REQUEST]]-Table_1[[#This Row],[MATCH $]]</f>
        <v>0</v>
      </c>
    </row>
    <row r="425" spans="2:9" ht="14.25" customHeight="1">
      <c r="B425" s="142"/>
      <c r="C425" s="143"/>
      <c r="D425" s="144"/>
      <c r="E425" s="145"/>
      <c r="F425" s="22">
        <f t="shared" si="1"/>
        <v>0</v>
      </c>
      <c r="G425" s="22"/>
      <c r="H425" s="22"/>
      <c r="I425" s="166">
        <f>Table_1[[#This Row],[TOTAL]]-Table_1[[#This Row],[GRANT REQUEST]]-Table_1[[#This Row],[MATCH $]]</f>
        <v>0</v>
      </c>
    </row>
    <row r="426" spans="2:9" ht="14.25" customHeight="1">
      <c r="B426" s="142"/>
      <c r="C426" s="143"/>
      <c r="D426" s="144"/>
      <c r="E426" s="145"/>
      <c r="F426" s="22">
        <f t="shared" si="1"/>
        <v>0</v>
      </c>
      <c r="G426" s="22"/>
      <c r="H426" s="22"/>
      <c r="I426" s="166">
        <f>Table_1[[#This Row],[TOTAL]]-Table_1[[#This Row],[GRANT REQUEST]]-Table_1[[#This Row],[MATCH $]]</f>
        <v>0</v>
      </c>
    </row>
    <row r="427" spans="2:9" ht="14.25" customHeight="1">
      <c r="B427" s="142"/>
      <c r="C427" s="143"/>
      <c r="D427" s="144"/>
      <c r="E427" s="145"/>
      <c r="F427" s="22">
        <f t="shared" si="1"/>
        <v>0</v>
      </c>
      <c r="G427" s="22"/>
      <c r="H427" s="22"/>
      <c r="I427" s="166">
        <f>Table_1[[#This Row],[TOTAL]]-Table_1[[#This Row],[GRANT REQUEST]]-Table_1[[#This Row],[MATCH $]]</f>
        <v>0</v>
      </c>
    </row>
    <row r="428" spans="2:9" ht="14.25" customHeight="1">
      <c r="B428" s="142"/>
      <c r="C428" s="143"/>
      <c r="D428" s="144"/>
      <c r="E428" s="145"/>
      <c r="F428" s="22">
        <f t="shared" si="1"/>
        <v>0</v>
      </c>
      <c r="G428" s="22"/>
      <c r="H428" s="22"/>
      <c r="I428" s="166">
        <f>Table_1[[#This Row],[TOTAL]]-Table_1[[#This Row],[GRANT REQUEST]]-Table_1[[#This Row],[MATCH $]]</f>
        <v>0</v>
      </c>
    </row>
    <row r="429" spans="2:9" ht="14.25" customHeight="1">
      <c r="B429" s="142"/>
      <c r="C429" s="143"/>
      <c r="D429" s="144"/>
      <c r="E429" s="145"/>
      <c r="F429" s="22">
        <f t="shared" si="1"/>
        <v>0</v>
      </c>
      <c r="G429" s="22"/>
      <c r="H429" s="22"/>
      <c r="I429" s="166">
        <f>Table_1[[#This Row],[TOTAL]]-Table_1[[#This Row],[GRANT REQUEST]]-Table_1[[#This Row],[MATCH $]]</f>
        <v>0</v>
      </c>
    </row>
    <row r="430" spans="2:9" ht="14.25" customHeight="1">
      <c r="B430" s="142"/>
      <c r="C430" s="143"/>
      <c r="D430" s="144"/>
      <c r="E430" s="145"/>
      <c r="F430" s="22">
        <f t="shared" si="1"/>
        <v>0</v>
      </c>
      <c r="G430" s="22"/>
      <c r="H430" s="22"/>
      <c r="I430" s="166">
        <f>Table_1[[#This Row],[TOTAL]]-Table_1[[#This Row],[GRANT REQUEST]]-Table_1[[#This Row],[MATCH $]]</f>
        <v>0</v>
      </c>
    </row>
    <row r="431" spans="2:9" ht="14.25" customHeight="1">
      <c r="B431" s="142"/>
      <c r="C431" s="143"/>
      <c r="D431" s="144"/>
      <c r="E431" s="145"/>
      <c r="F431" s="22">
        <f t="shared" si="1"/>
        <v>0</v>
      </c>
      <c r="G431" s="22"/>
      <c r="H431" s="22"/>
      <c r="I431" s="166">
        <f>Table_1[[#This Row],[TOTAL]]-Table_1[[#This Row],[GRANT REQUEST]]-Table_1[[#This Row],[MATCH $]]</f>
        <v>0</v>
      </c>
    </row>
    <row r="432" spans="2:9" ht="14.25" customHeight="1">
      <c r="B432" s="142"/>
      <c r="C432" s="143"/>
      <c r="D432" s="144"/>
      <c r="E432" s="145"/>
      <c r="F432" s="22">
        <f t="shared" si="1"/>
        <v>0</v>
      </c>
      <c r="G432" s="22"/>
      <c r="H432" s="22"/>
      <c r="I432" s="166">
        <f>Table_1[[#This Row],[TOTAL]]-Table_1[[#This Row],[GRANT REQUEST]]-Table_1[[#This Row],[MATCH $]]</f>
        <v>0</v>
      </c>
    </row>
    <row r="433" spans="2:9" ht="14.25" customHeight="1">
      <c r="B433" s="142"/>
      <c r="C433" s="143"/>
      <c r="D433" s="144"/>
      <c r="E433" s="145"/>
      <c r="F433" s="22">
        <f t="shared" si="1"/>
        <v>0</v>
      </c>
      <c r="G433" s="22"/>
      <c r="H433" s="22"/>
      <c r="I433" s="166">
        <f>Table_1[[#This Row],[TOTAL]]-Table_1[[#This Row],[GRANT REQUEST]]-Table_1[[#This Row],[MATCH $]]</f>
        <v>0</v>
      </c>
    </row>
    <row r="434" spans="2:9" ht="14.25" customHeight="1">
      <c r="B434" s="142"/>
      <c r="C434" s="143"/>
      <c r="D434" s="144"/>
      <c r="E434" s="145"/>
      <c r="F434" s="22">
        <f t="shared" si="1"/>
        <v>0</v>
      </c>
      <c r="G434" s="22"/>
      <c r="H434" s="22"/>
      <c r="I434" s="166">
        <f>Table_1[[#This Row],[TOTAL]]-Table_1[[#This Row],[GRANT REQUEST]]-Table_1[[#This Row],[MATCH $]]</f>
        <v>0</v>
      </c>
    </row>
    <row r="435" spans="2:9" ht="14.25" customHeight="1">
      <c r="B435" s="142"/>
      <c r="C435" s="143"/>
      <c r="D435" s="144"/>
      <c r="E435" s="145"/>
      <c r="F435" s="22">
        <f t="shared" si="1"/>
        <v>0</v>
      </c>
      <c r="G435" s="22"/>
      <c r="H435" s="22"/>
      <c r="I435" s="166">
        <f>Table_1[[#This Row],[TOTAL]]-Table_1[[#This Row],[GRANT REQUEST]]-Table_1[[#This Row],[MATCH $]]</f>
        <v>0</v>
      </c>
    </row>
    <row r="436" spans="2:9" ht="14.25" customHeight="1">
      <c r="B436" s="142"/>
      <c r="C436" s="143"/>
      <c r="D436" s="144"/>
      <c r="E436" s="145"/>
      <c r="F436" s="22">
        <f t="shared" si="1"/>
        <v>0</v>
      </c>
      <c r="G436" s="22"/>
      <c r="H436" s="22"/>
      <c r="I436" s="166">
        <f>Table_1[[#This Row],[TOTAL]]-Table_1[[#This Row],[GRANT REQUEST]]-Table_1[[#This Row],[MATCH $]]</f>
        <v>0</v>
      </c>
    </row>
    <row r="437" spans="2:9" ht="14.25" customHeight="1">
      <c r="B437" s="142"/>
      <c r="C437" s="143"/>
      <c r="D437" s="144"/>
      <c r="E437" s="145"/>
      <c r="F437" s="22">
        <f t="shared" si="1"/>
        <v>0</v>
      </c>
      <c r="G437" s="22"/>
      <c r="H437" s="22"/>
      <c r="I437" s="166">
        <f>Table_1[[#This Row],[TOTAL]]-Table_1[[#This Row],[GRANT REQUEST]]-Table_1[[#This Row],[MATCH $]]</f>
        <v>0</v>
      </c>
    </row>
    <row r="438" spans="2:9" ht="14.25" customHeight="1">
      <c r="B438" s="142"/>
      <c r="C438" s="143"/>
      <c r="D438" s="144"/>
      <c r="E438" s="145"/>
      <c r="F438" s="22">
        <f t="shared" si="1"/>
        <v>0</v>
      </c>
      <c r="G438" s="22"/>
      <c r="H438" s="22"/>
      <c r="I438" s="166">
        <f>Table_1[[#This Row],[TOTAL]]-Table_1[[#This Row],[GRANT REQUEST]]-Table_1[[#This Row],[MATCH $]]</f>
        <v>0</v>
      </c>
    </row>
    <row r="439" spans="2:9" ht="14.25" customHeight="1">
      <c r="B439" s="142"/>
      <c r="C439" s="143"/>
      <c r="D439" s="144"/>
      <c r="E439" s="145"/>
      <c r="F439" s="22">
        <f t="shared" si="1"/>
        <v>0</v>
      </c>
      <c r="G439" s="22"/>
      <c r="H439" s="22"/>
      <c r="I439" s="166">
        <f>Table_1[[#This Row],[TOTAL]]-Table_1[[#This Row],[GRANT REQUEST]]-Table_1[[#This Row],[MATCH $]]</f>
        <v>0</v>
      </c>
    </row>
    <row r="440" spans="2:9" ht="14.25" customHeight="1">
      <c r="B440" s="142"/>
      <c r="C440" s="143"/>
      <c r="D440" s="144"/>
      <c r="E440" s="145"/>
      <c r="F440" s="22">
        <f t="shared" si="1"/>
        <v>0</v>
      </c>
      <c r="G440" s="22"/>
      <c r="H440" s="22"/>
      <c r="I440" s="166">
        <f>Table_1[[#This Row],[TOTAL]]-Table_1[[#This Row],[GRANT REQUEST]]-Table_1[[#This Row],[MATCH $]]</f>
        <v>0</v>
      </c>
    </row>
    <row r="441" spans="2:9" ht="14.25" customHeight="1">
      <c r="B441" s="142"/>
      <c r="C441" s="143"/>
      <c r="D441" s="144"/>
      <c r="E441" s="145"/>
      <c r="F441" s="22">
        <f t="shared" si="1"/>
        <v>0</v>
      </c>
      <c r="G441" s="22"/>
      <c r="H441" s="22"/>
      <c r="I441" s="166">
        <f>Table_1[[#This Row],[TOTAL]]-Table_1[[#This Row],[GRANT REQUEST]]-Table_1[[#This Row],[MATCH $]]</f>
        <v>0</v>
      </c>
    </row>
    <row r="442" spans="2:9" ht="14.25" customHeight="1">
      <c r="B442" s="142"/>
      <c r="C442" s="143"/>
      <c r="D442" s="144"/>
      <c r="E442" s="145"/>
      <c r="F442" s="22">
        <f t="shared" si="1"/>
        <v>0</v>
      </c>
      <c r="G442" s="22"/>
      <c r="H442" s="22"/>
      <c r="I442" s="166">
        <f>Table_1[[#This Row],[TOTAL]]-Table_1[[#This Row],[GRANT REQUEST]]-Table_1[[#This Row],[MATCH $]]</f>
        <v>0</v>
      </c>
    </row>
    <row r="443" spans="2:9" ht="14.25" customHeight="1">
      <c r="B443" s="142"/>
      <c r="C443" s="143"/>
      <c r="D443" s="144"/>
      <c r="E443" s="145"/>
      <c r="F443" s="22">
        <f t="shared" si="1"/>
        <v>0</v>
      </c>
      <c r="G443" s="22"/>
      <c r="H443" s="22"/>
      <c r="I443" s="166">
        <f>Table_1[[#This Row],[TOTAL]]-Table_1[[#This Row],[GRANT REQUEST]]-Table_1[[#This Row],[MATCH $]]</f>
        <v>0</v>
      </c>
    </row>
    <row r="444" spans="2:9" ht="14.25" customHeight="1">
      <c r="B444" s="142"/>
      <c r="C444" s="143"/>
      <c r="D444" s="144"/>
      <c r="E444" s="145"/>
      <c r="F444" s="22">
        <f t="shared" si="1"/>
        <v>0</v>
      </c>
      <c r="G444" s="22"/>
      <c r="H444" s="22"/>
      <c r="I444" s="166">
        <f>Table_1[[#This Row],[TOTAL]]-Table_1[[#This Row],[GRANT REQUEST]]-Table_1[[#This Row],[MATCH $]]</f>
        <v>0</v>
      </c>
    </row>
    <row r="445" spans="2:9" ht="14.25" customHeight="1">
      <c r="B445" s="142"/>
      <c r="C445" s="143"/>
      <c r="D445" s="144"/>
      <c r="E445" s="145"/>
      <c r="F445" s="22">
        <f t="shared" si="1"/>
        <v>0</v>
      </c>
      <c r="G445" s="22"/>
      <c r="H445" s="22"/>
      <c r="I445" s="166">
        <f>Table_1[[#This Row],[TOTAL]]-Table_1[[#This Row],[GRANT REQUEST]]-Table_1[[#This Row],[MATCH $]]</f>
        <v>0</v>
      </c>
    </row>
    <row r="446" spans="2:9" ht="14.25" customHeight="1">
      <c r="B446" s="142"/>
      <c r="C446" s="143"/>
      <c r="D446" s="144"/>
      <c r="E446" s="145"/>
      <c r="F446" s="22">
        <f t="shared" si="1"/>
        <v>0</v>
      </c>
      <c r="G446" s="22"/>
      <c r="H446" s="22"/>
      <c r="I446" s="166">
        <f>Table_1[[#This Row],[TOTAL]]-Table_1[[#This Row],[GRANT REQUEST]]-Table_1[[#This Row],[MATCH $]]</f>
        <v>0</v>
      </c>
    </row>
    <row r="447" spans="2:9" ht="14.25" customHeight="1">
      <c r="B447" s="142"/>
      <c r="C447" s="143"/>
      <c r="D447" s="144"/>
      <c r="E447" s="145"/>
      <c r="F447" s="22">
        <f t="shared" si="1"/>
        <v>0</v>
      </c>
      <c r="G447" s="22"/>
      <c r="H447" s="22"/>
      <c r="I447" s="166">
        <f>Table_1[[#This Row],[TOTAL]]-Table_1[[#This Row],[GRANT REQUEST]]-Table_1[[#This Row],[MATCH $]]</f>
        <v>0</v>
      </c>
    </row>
    <row r="448" spans="2:9" ht="14.25" customHeight="1">
      <c r="B448" s="142"/>
      <c r="C448" s="143"/>
      <c r="D448" s="144"/>
      <c r="E448" s="145"/>
      <c r="F448" s="22">
        <f t="shared" si="1"/>
        <v>0</v>
      </c>
      <c r="G448" s="22"/>
      <c r="H448" s="22"/>
      <c r="I448" s="166">
        <f>Table_1[[#This Row],[TOTAL]]-Table_1[[#This Row],[GRANT REQUEST]]-Table_1[[#This Row],[MATCH $]]</f>
        <v>0</v>
      </c>
    </row>
    <row r="449" spans="2:9" ht="14.25" customHeight="1">
      <c r="B449" s="142"/>
      <c r="C449" s="143"/>
      <c r="D449" s="144"/>
      <c r="E449" s="145"/>
      <c r="F449" s="22">
        <f t="shared" si="1"/>
        <v>0</v>
      </c>
      <c r="G449" s="22"/>
      <c r="H449" s="22"/>
      <c r="I449" s="166">
        <f>Table_1[[#This Row],[TOTAL]]-Table_1[[#This Row],[GRANT REQUEST]]-Table_1[[#This Row],[MATCH $]]</f>
        <v>0</v>
      </c>
    </row>
    <row r="450" spans="2:9" ht="14.25" customHeight="1">
      <c r="B450" s="142"/>
      <c r="C450" s="143"/>
      <c r="D450" s="144"/>
      <c r="E450" s="145"/>
      <c r="F450" s="22">
        <f t="shared" si="1"/>
        <v>0</v>
      </c>
      <c r="G450" s="22"/>
      <c r="H450" s="22"/>
      <c r="I450" s="166">
        <f>Table_1[[#This Row],[TOTAL]]-Table_1[[#This Row],[GRANT REQUEST]]-Table_1[[#This Row],[MATCH $]]</f>
        <v>0</v>
      </c>
    </row>
    <row r="451" spans="2:9" ht="14.25" customHeight="1">
      <c r="B451" s="142"/>
      <c r="C451" s="143"/>
      <c r="D451" s="144"/>
      <c r="E451" s="145"/>
      <c r="F451" s="22">
        <f t="shared" si="1"/>
        <v>0</v>
      </c>
      <c r="G451" s="22"/>
      <c r="H451" s="22"/>
      <c r="I451" s="166">
        <f>Table_1[[#This Row],[TOTAL]]-Table_1[[#This Row],[GRANT REQUEST]]-Table_1[[#This Row],[MATCH $]]</f>
        <v>0</v>
      </c>
    </row>
    <row r="452" spans="2:9" ht="14.25" customHeight="1">
      <c r="B452" s="142"/>
      <c r="C452" s="143"/>
      <c r="D452" s="144"/>
      <c r="E452" s="145"/>
      <c r="F452" s="22">
        <f t="shared" si="1"/>
        <v>0</v>
      </c>
      <c r="G452" s="22"/>
      <c r="H452" s="22"/>
      <c r="I452" s="166">
        <f>Table_1[[#This Row],[TOTAL]]-Table_1[[#This Row],[GRANT REQUEST]]-Table_1[[#This Row],[MATCH $]]</f>
        <v>0</v>
      </c>
    </row>
    <row r="453" spans="2:9" ht="14.25" customHeight="1">
      <c r="B453" s="142"/>
      <c r="C453" s="143"/>
      <c r="D453" s="144"/>
      <c r="E453" s="145"/>
      <c r="F453" s="22">
        <f t="shared" si="1"/>
        <v>0</v>
      </c>
      <c r="G453" s="22"/>
      <c r="H453" s="22"/>
      <c r="I453" s="166">
        <f>Table_1[[#This Row],[TOTAL]]-Table_1[[#This Row],[GRANT REQUEST]]-Table_1[[#This Row],[MATCH $]]</f>
        <v>0</v>
      </c>
    </row>
    <row r="454" spans="2:9" ht="14.25" customHeight="1">
      <c r="B454" s="142"/>
      <c r="C454" s="143"/>
      <c r="D454" s="144"/>
      <c r="E454" s="145"/>
      <c r="F454" s="22">
        <f t="shared" si="1"/>
        <v>0</v>
      </c>
      <c r="G454" s="22"/>
      <c r="H454" s="22"/>
      <c r="I454" s="166">
        <f>Table_1[[#This Row],[TOTAL]]-Table_1[[#This Row],[GRANT REQUEST]]-Table_1[[#This Row],[MATCH $]]</f>
        <v>0</v>
      </c>
    </row>
    <row r="455" spans="2:9" ht="14.25" customHeight="1">
      <c r="B455" s="142"/>
      <c r="C455" s="143"/>
      <c r="D455" s="144"/>
      <c r="E455" s="145"/>
      <c r="F455" s="22">
        <f t="shared" si="1"/>
        <v>0</v>
      </c>
      <c r="G455" s="22"/>
      <c r="H455" s="22"/>
      <c r="I455" s="166">
        <f>Table_1[[#This Row],[TOTAL]]-Table_1[[#This Row],[GRANT REQUEST]]-Table_1[[#This Row],[MATCH $]]</f>
        <v>0</v>
      </c>
    </row>
    <row r="456" spans="2:9" ht="14.25" customHeight="1">
      <c r="B456" s="142"/>
      <c r="C456" s="143"/>
      <c r="D456" s="144"/>
      <c r="E456" s="145"/>
      <c r="F456" s="22">
        <f t="shared" si="1"/>
        <v>0</v>
      </c>
      <c r="G456" s="22"/>
      <c r="H456" s="22"/>
      <c r="I456" s="166">
        <f>Table_1[[#This Row],[TOTAL]]-Table_1[[#This Row],[GRANT REQUEST]]-Table_1[[#This Row],[MATCH $]]</f>
        <v>0</v>
      </c>
    </row>
    <row r="457" spans="2:9" ht="14.25" customHeight="1">
      <c r="B457" s="142"/>
      <c r="C457" s="143"/>
      <c r="D457" s="144"/>
      <c r="E457" s="145"/>
      <c r="F457" s="22">
        <f t="shared" si="1"/>
        <v>0</v>
      </c>
      <c r="G457" s="22"/>
      <c r="H457" s="22"/>
      <c r="I457" s="166">
        <f>Table_1[[#This Row],[TOTAL]]-Table_1[[#This Row],[GRANT REQUEST]]-Table_1[[#This Row],[MATCH $]]</f>
        <v>0</v>
      </c>
    </row>
    <row r="458" spans="2:9" ht="14.25" customHeight="1">
      <c r="B458" s="142"/>
      <c r="C458" s="143"/>
      <c r="D458" s="144"/>
      <c r="E458" s="145"/>
      <c r="F458" s="22">
        <f t="shared" si="1"/>
        <v>0</v>
      </c>
      <c r="G458" s="22"/>
      <c r="H458" s="22"/>
      <c r="I458" s="166">
        <f>Table_1[[#This Row],[TOTAL]]-Table_1[[#This Row],[GRANT REQUEST]]-Table_1[[#This Row],[MATCH $]]</f>
        <v>0</v>
      </c>
    </row>
    <row r="459" spans="2:9" ht="14.25" customHeight="1">
      <c r="B459" s="142"/>
      <c r="C459" s="143"/>
      <c r="D459" s="144"/>
      <c r="E459" s="145"/>
      <c r="F459" s="22">
        <f t="shared" si="1"/>
        <v>0</v>
      </c>
      <c r="G459" s="22"/>
      <c r="H459" s="22"/>
      <c r="I459" s="166">
        <f>Table_1[[#This Row],[TOTAL]]-Table_1[[#This Row],[GRANT REQUEST]]-Table_1[[#This Row],[MATCH $]]</f>
        <v>0</v>
      </c>
    </row>
    <row r="460" spans="2:9" ht="14.25" customHeight="1">
      <c r="B460" s="142"/>
      <c r="C460" s="143"/>
      <c r="D460" s="144"/>
      <c r="E460" s="145"/>
      <c r="F460" s="22">
        <f t="shared" si="1"/>
        <v>0</v>
      </c>
      <c r="G460" s="22"/>
      <c r="H460" s="22"/>
      <c r="I460" s="166">
        <f>Table_1[[#This Row],[TOTAL]]-Table_1[[#This Row],[GRANT REQUEST]]-Table_1[[#This Row],[MATCH $]]</f>
        <v>0</v>
      </c>
    </row>
    <row r="461" spans="2:9" ht="14.25" customHeight="1">
      <c r="B461" s="142"/>
      <c r="C461" s="143"/>
      <c r="D461" s="144"/>
      <c r="E461" s="145"/>
      <c r="F461" s="22">
        <f t="shared" si="1"/>
        <v>0</v>
      </c>
      <c r="G461" s="22"/>
      <c r="H461" s="22"/>
      <c r="I461" s="166">
        <f>Table_1[[#This Row],[TOTAL]]-Table_1[[#This Row],[GRANT REQUEST]]-Table_1[[#This Row],[MATCH $]]</f>
        <v>0</v>
      </c>
    </row>
    <row r="462" spans="2:9" ht="14.25" customHeight="1">
      <c r="B462" s="142"/>
      <c r="C462" s="143"/>
      <c r="D462" s="144"/>
      <c r="E462" s="145"/>
      <c r="F462" s="22">
        <f t="shared" si="1"/>
        <v>0</v>
      </c>
      <c r="G462" s="22"/>
      <c r="H462" s="22"/>
      <c r="I462" s="166">
        <f>Table_1[[#This Row],[TOTAL]]-Table_1[[#This Row],[GRANT REQUEST]]-Table_1[[#This Row],[MATCH $]]</f>
        <v>0</v>
      </c>
    </row>
    <row r="463" spans="2:9" ht="14.25" customHeight="1">
      <c r="B463" s="142"/>
      <c r="C463" s="143"/>
      <c r="D463" s="144"/>
      <c r="E463" s="145"/>
      <c r="F463" s="22">
        <f t="shared" si="1"/>
        <v>0</v>
      </c>
      <c r="G463" s="22"/>
      <c r="H463" s="22"/>
      <c r="I463" s="166">
        <f>Table_1[[#This Row],[TOTAL]]-Table_1[[#This Row],[GRANT REQUEST]]-Table_1[[#This Row],[MATCH $]]</f>
        <v>0</v>
      </c>
    </row>
    <row r="464" spans="2:9" ht="14.25" customHeight="1">
      <c r="B464" s="142"/>
      <c r="C464" s="143"/>
      <c r="D464" s="144"/>
      <c r="E464" s="145"/>
      <c r="F464" s="22">
        <f t="shared" si="1"/>
        <v>0</v>
      </c>
      <c r="G464" s="22"/>
      <c r="H464" s="22"/>
      <c r="I464" s="166">
        <f>Table_1[[#This Row],[TOTAL]]-Table_1[[#This Row],[GRANT REQUEST]]-Table_1[[#This Row],[MATCH $]]</f>
        <v>0</v>
      </c>
    </row>
    <row r="465" spans="2:9" ht="14.25" customHeight="1">
      <c r="B465" s="142"/>
      <c r="C465" s="143"/>
      <c r="D465" s="144"/>
      <c r="E465" s="145"/>
      <c r="F465" s="22">
        <f t="shared" si="1"/>
        <v>0</v>
      </c>
      <c r="G465" s="22"/>
      <c r="H465" s="22"/>
      <c r="I465" s="166">
        <f>Table_1[[#This Row],[TOTAL]]-Table_1[[#This Row],[GRANT REQUEST]]-Table_1[[#This Row],[MATCH $]]</f>
        <v>0</v>
      </c>
    </row>
    <row r="466" spans="2:9" ht="14.25" customHeight="1">
      <c r="B466" s="142"/>
      <c r="C466" s="143"/>
      <c r="D466" s="144"/>
      <c r="E466" s="145"/>
      <c r="F466" s="22">
        <f t="shared" si="1"/>
        <v>0</v>
      </c>
      <c r="G466" s="22"/>
      <c r="H466" s="22"/>
      <c r="I466" s="166">
        <f>Table_1[[#This Row],[TOTAL]]-Table_1[[#This Row],[GRANT REQUEST]]-Table_1[[#This Row],[MATCH $]]</f>
        <v>0</v>
      </c>
    </row>
    <row r="467" spans="2:9" ht="14.25" customHeight="1">
      <c r="B467" s="142"/>
      <c r="C467" s="143"/>
      <c r="D467" s="144"/>
      <c r="E467" s="145"/>
      <c r="F467" s="22">
        <f t="shared" si="1"/>
        <v>0</v>
      </c>
      <c r="G467" s="22"/>
      <c r="H467" s="22"/>
      <c r="I467" s="166">
        <f>Table_1[[#This Row],[TOTAL]]-Table_1[[#This Row],[GRANT REQUEST]]-Table_1[[#This Row],[MATCH $]]</f>
        <v>0</v>
      </c>
    </row>
    <row r="468" spans="2:9" ht="14.25" customHeight="1">
      <c r="B468" s="142"/>
      <c r="C468" s="143"/>
      <c r="D468" s="144"/>
      <c r="E468" s="145"/>
      <c r="F468" s="22">
        <f t="shared" si="1"/>
        <v>0</v>
      </c>
      <c r="G468" s="22"/>
      <c r="H468" s="22"/>
      <c r="I468" s="166">
        <f>Table_1[[#This Row],[TOTAL]]-Table_1[[#This Row],[GRANT REQUEST]]-Table_1[[#This Row],[MATCH $]]</f>
        <v>0</v>
      </c>
    </row>
    <row r="469" spans="2:9" ht="14.25" customHeight="1">
      <c r="B469" s="142"/>
      <c r="C469" s="143"/>
      <c r="D469" s="144"/>
      <c r="E469" s="145"/>
      <c r="F469" s="22">
        <f t="shared" si="1"/>
        <v>0</v>
      </c>
      <c r="G469" s="22"/>
      <c r="H469" s="22"/>
      <c r="I469" s="166">
        <f>Table_1[[#This Row],[TOTAL]]-Table_1[[#This Row],[GRANT REQUEST]]-Table_1[[#This Row],[MATCH $]]</f>
        <v>0</v>
      </c>
    </row>
    <row r="470" spans="2:9" ht="14.25" customHeight="1">
      <c r="B470" s="142"/>
      <c r="C470" s="143"/>
      <c r="D470" s="144"/>
      <c r="E470" s="145"/>
      <c r="F470" s="22">
        <f t="shared" si="1"/>
        <v>0</v>
      </c>
      <c r="G470" s="22"/>
      <c r="H470" s="22"/>
      <c r="I470" s="166">
        <f>Table_1[[#This Row],[TOTAL]]-Table_1[[#This Row],[GRANT REQUEST]]-Table_1[[#This Row],[MATCH $]]</f>
        <v>0</v>
      </c>
    </row>
    <row r="471" spans="2:9" ht="14.25" customHeight="1">
      <c r="B471" s="142"/>
      <c r="C471" s="143"/>
      <c r="D471" s="144"/>
      <c r="E471" s="145"/>
      <c r="F471" s="22">
        <f t="shared" si="1"/>
        <v>0</v>
      </c>
      <c r="G471" s="22"/>
      <c r="H471" s="22"/>
      <c r="I471" s="166">
        <f>Table_1[[#This Row],[TOTAL]]-Table_1[[#This Row],[GRANT REQUEST]]-Table_1[[#This Row],[MATCH $]]</f>
        <v>0</v>
      </c>
    </row>
    <row r="472" spans="2:9" ht="14.25" customHeight="1">
      <c r="B472" s="142"/>
      <c r="C472" s="143"/>
      <c r="D472" s="144"/>
      <c r="E472" s="145"/>
      <c r="F472" s="22">
        <f t="shared" si="1"/>
        <v>0</v>
      </c>
      <c r="G472" s="22"/>
      <c r="H472" s="22"/>
      <c r="I472" s="166">
        <f>Table_1[[#This Row],[TOTAL]]-Table_1[[#This Row],[GRANT REQUEST]]-Table_1[[#This Row],[MATCH $]]</f>
        <v>0</v>
      </c>
    </row>
    <row r="473" spans="2:9" ht="14.25" customHeight="1">
      <c r="B473" s="142"/>
      <c r="C473" s="143"/>
      <c r="D473" s="144"/>
      <c r="E473" s="145"/>
      <c r="F473" s="22">
        <f t="shared" si="1"/>
        <v>0</v>
      </c>
      <c r="G473" s="22"/>
      <c r="H473" s="22"/>
      <c r="I473" s="166">
        <f>Table_1[[#This Row],[TOTAL]]-Table_1[[#This Row],[GRANT REQUEST]]-Table_1[[#This Row],[MATCH $]]</f>
        <v>0</v>
      </c>
    </row>
    <row r="474" spans="2:9" ht="14.25" customHeight="1">
      <c r="B474" s="142"/>
      <c r="C474" s="143"/>
      <c r="D474" s="144"/>
      <c r="E474" s="145"/>
      <c r="F474" s="22">
        <f t="shared" si="1"/>
        <v>0</v>
      </c>
      <c r="G474" s="22"/>
      <c r="H474" s="22"/>
      <c r="I474" s="166">
        <f>Table_1[[#This Row],[TOTAL]]-Table_1[[#This Row],[GRANT REQUEST]]-Table_1[[#This Row],[MATCH $]]</f>
        <v>0</v>
      </c>
    </row>
    <row r="475" spans="2:9" ht="14.25" customHeight="1">
      <c r="B475" s="142"/>
      <c r="C475" s="143"/>
      <c r="D475" s="144"/>
      <c r="E475" s="145"/>
      <c r="F475" s="22">
        <f t="shared" si="1"/>
        <v>0</v>
      </c>
      <c r="G475" s="22"/>
      <c r="H475" s="22"/>
      <c r="I475" s="166">
        <f>Table_1[[#This Row],[TOTAL]]-Table_1[[#This Row],[GRANT REQUEST]]-Table_1[[#This Row],[MATCH $]]</f>
        <v>0</v>
      </c>
    </row>
    <row r="476" spans="2:9" ht="14.25" customHeight="1">
      <c r="B476" s="142"/>
      <c r="C476" s="143"/>
      <c r="D476" s="144"/>
      <c r="E476" s="145"/>
      <c r="F476" s="22">
        <f t="shared" si="1"/>
        <v>0</v>
      </c>
      <c r="G476" s="22"/>
      <c r="H476" s="22"/>
      <c r="I476" s="166">
        <f>Table_1[[#This Row],[TOTAL]]-Table_1[[#This Row],[GRANT REQUEST]]-Table_1[[#This Row],[MATCH $]]</f>
        <v>0</v>
      </c>
    </row>
    <row r="477" spans="2:9" ht="14.25" customHeight="1">
      <c r="B477" s="142"/>
      <c r="C477" s="143"/>
      <c r="D477" s="144"/>
      <c r="E477" s="145"/>
      <c r="F477" s="22">
        <f t="shared" si="1"/>
        <v>0</v>
      </c>
      <c r="G477" s="22"/>
      <c r="H477" s="22"/>
      <c r="I477" s="166">
        <f>Table_1[[#This Row],[TOTAL]]-Table_1[[#This Row],[GRANT REQUEST]]-Table_1[[#This Row],[MATCH $]]</f>
        <v>0</v>
      </c>
    </row>
    <row r="478" spans="2:9" ht="14.25" customHeight="1">
      <c r="B478" s="142"/>
      <c r="C478" s="143"/>
      <c r="D478" s="144"/>
      <c r="E478" s="145"/>
      <c r="F478" s="22">
        <f t="shared" si="1"/>
        <v>0</v>
      </c>
      <c r="G478" s="22"/>
      <c r="H478" s="22"/>
      <c r="I478" s="166">
        <f>Table_1[[#This Row],[TOTAL]]-Table_1[[#This Row],[GRANT REQUEST]]-Table_1[[#This Row],[MATCH $]]</f>
        <v>0</v>
      </c>
    </row>
    <row r="479" spans="2:9" ht="14.25" customHeight="1">
      <c r="B479" s="142"/>
      <c r="C479" s="143"/>
      <c r="D479" s="144"/>
      <c r="E479" s="145"/>
      <c r="F479" s="22">
        <f t="shared" si="1"/>
        <v>0</v>
      </c>
      <c r="G479" s="22"/>
      <c r="H479" s="22"/>
      <c r="I479" s="166">
        <f>Table_1[[#This Row],[TOTAL]]-Table_1[[#This Row],[GRANT REQUEST]]-Table_1[[#This Row],[MATCH $]]</f>
        <v>0</v>
      </c>
    </row>
    <row r="480" spans="2:9" ht="14.25" customHeight="1">
      <c r="B480" s="142"/>
      <c r="C480" s="143"/>
      <c r="D480" s="144"/>
      <c r="E480" s="145"/>
      <c r="F480" s="22">
        <f t="shared" si="1"/>
        <v>0</v>
      </c>
      <c r="G480" s="22"/>
      <c r="H480" s="22"/>
      <c r="I480" s="166">
        <f>Table_1[[#This Row],[TOTAL]]-Table_1[[#This Row],[GRANT REQUEST]]-Table_1[[#This Row],[MATCH $]]</f>
        <v>0</v>
      </c>
    </row>
    <row r="481" spans="2:9" ht="14.25" customHeight="1">
      <c r="B481" s="142"/>
      <c r="C481" s="143"/>
      <c r="D481" s="144"/>
      <c r="E481" s="145"/>
      <c r="F481" s="22">
        <f t="shared" si="1"/>
        <v>0</v>
      </c>
      <c r="G481" s="22"/>
      <c r="H481" s="22"/>
      <c r="I481" s="166">
        <f>Table_1[[#This Row],[TOTAL]]-Table_1[[#This Row],[GRANT REQUEST]]-Table_1[[#This Row],[MATCH $]]</f>
        <v>0</v>
      </c>
    </row>
    <row r="482" spans="2:9" ht="14.25" customHeight="1">
      <c r="B482" s="142"/>
      <c r="C482" s="143"/>
      <c r="D482" s="144"/>
      <c r="E482" s="145"/>
      <c r="F482" s="22">
        <f t="shared" si="1"/>
        <v>0</v>
      </c>
      <c r="G482" s="22"/>
      <c r="H482" s="22"/>
      <c r="I482" s="166">
        <f>Table_1[[#This Row],[TOTAL]]-Table_1[[#This Row],[GRANT REQUEST]]-Table_1[[#This Row],[MATCH $]]</f>
        <v>0</v>
      </c>
    </row>
    <row r="483" spans="2:9" ht="14.25" customHeight="1">
      <c r="B483" s="142"/>
      <c r="C483" s="143"/>
      <c r="D483" s="144"/>
      <c r="E483" s="145"/>
      <c r="F483" s="22">
        <f t="shared" si="1"/>
        <v>0</v>
      </c>
      <c r="G483" s="22"/>
      <c r="H483" s="22"/>
      <c r="I483" s="166">
        <f>Table_1[[#This Row],[TOTAL]]-Table_1[[#This Row],[GRANT REQUEST]]-Table_1[[#This Row],[MATCH $]]</f>
        <v>0</v>
      </c>
    </row>
    <row r="484" spans="2:9" ht="14.25" customHeight="1">
      <c r="B484" s="142"/>
      <c r="C484" s="143"/>
      <c r="D484" s="144"/>
      <c r="E484" s="145"/>
      <c r="F484" s="22">
        <f t="shared" si="1"/>
        <v>0</v>
      </c>
      <c r="G484" s="22"/>
      <c r="H484" s="22"/>
      <c r="I484" s="166">
        <f>Table_1[[#This Row],[TOTAL]]-Table_1[[#This Row],[GRANT REQUEST]]-Table_1[[#This Row],[MATCH $]]</f>
        <v>0</v>
      </c>
    </row>
    <row r="485" spans="2:9" ht="14.25" customHeight="1">
      <c r="B485" s="142"/>
      <c r="C485" s="143"/>
      <c r="D485" s="144"/>
      <c r="E485" s="145"/>
      <c r="F485" s="22">
        <f t="shared" si="1"/>
        <v>0</v>
      </c>
      <c r="G485" s="22"/>
      <c r="H485" s="22"/>
      <c r="I485" s="166">
        <f>Table_1[[#This Row],[TOTAL]]-Table_1[[#This Row],[GRANT REQUEST]]-Table_1[[#This Row],[MATCH $]]</f>
        <v>0</v>
      </c>
    </row>
    <row r="486" spans="2:9" ht="14.25" customHeight="1">
      <c r="B486" s="142"/>
      <c r="C486" s="143"/>
      <c r="D486" s="144"/>
      <c r="E486" s="145"/>
      <c r="F486" s="22">
        <f t="shared" si="1"/>
        <v>0</v>
      </c>
      <c r="G486" s="22"/>
      <c r="H486" s="22"/>
      <c r="I486" s="166">
        <f>Table_1[[#This Row],[TOTAL]]-Table_1[[#This Row],[GRANT REQUEST]]-Table_1[[#This Row],[MATCH $]]</f>
        <v>0</v>
      </c>
    </row>
    <row r="487" spans="2:9" ht="14.25" customHeight="1">
      <c r="B487" s="142"/>
      <c r="C487" s="143"/>
      <c r="D487" s="144"/>
      <c r="E487" s="145"/>
      <c r="F487" s="22">
        <f t="shared" si="1"/>
        <v>0</v>
      </c>
      <c r="G487" s="22"/>
      <c r="H487" s="22"/>
      <c r="I487" s="166">
        <f>Table_1[[#This Row],[TOTAL]]-Table_1[[#This Row],[GRANT REQUEST]]-Table_1[[#This Row],[MATCH $]]</f>
        <v>0</v>
      </c>
    </row>
    <row r="488" spans="2:9" ht="14.25" customHeight="1">
      <c r="B488" s="142"/>
      <c r="C488" s="143"/>
      <c r="D488" s="144"/>
      <c r="E488" s="145"/>
      <c r="F488" s="22">
        <f t="shared" si="1"/>
        <v>0</v>
      </c>
      <c r="G488" s="22"/>
      <c r="H488" s="22"/>
      <c r="I488" s="166">
        <f>Table_1[[#This Row],[TOTAL]]-Table_1[[#This Row],[GRANT REQUEST]]-Table_1[[#This Row],[MATCH $]]</f>
        <v>0</v>
      </c>
    </row>
    <row r="489" spans="2:9" ht="14.25" customHeight="1">
      <c r="B489" s="142"/>
      <c r="C489" s="143"/>
      <c r="D489" s="144"/>
      <c r="E489" s="145"/>
      <c r="F489" s="22">
        <f t="shared" si="1"/>
        <v>0</v>
      </c>
      <c r="G489" s="22"/>
      <c r="H489" s="22"/>
      <c r="I489" s="166">
        <f>Table_1[[#This Row],[TOTAL]]-Table_1[[#This Row],[GRANT REQUEST]]-Table_1[[#This Row],[MATCH $]]</f>
        <v>0</v>
      </c>
    </row>
    <row r="490" spans="2:9" ht="14.25" customHeight="1">
      <c r="B490" s="142"/>
      <c r="C490" s="143"/>
      <c r="D490" s="144"/>
      <c r="E490" s="145"/>
      <c r="F490" s="22">
        <f t="shared" si="1"/>
        <v>0</v>
      </c>
      <c r="G490" s="22"/>
      <c r="H490" s="22"/>
      <c r="I490" s="166">
        <f>Table_1[[#This Row],[TOTAL]]-Table_1[[#This Row],[GRANT REQUEST]]-Table_1[[#This Row],[MATCH $]]</f>
        <v>0</v>
      </c>
    </row>
    <row r="491" spans="2:9" ht="14.25" customHeight="1">
      <c r="B491" s="142"/>
      <c r="C491" s="143"/>
      <c r="D491" s="144"/>
      <c r="E491" s="145"/>
      <c r="F491" s="22">
        <f t="shared" si="1"/>
        <v>0</v>
      </c>
      <c r="G491" s="22"/>
      <c r="H491" s="22"/>
      <c r="I491" s="166">
        <f>Table_1[[#This Row],[TOTAL]]-Table_1[[#This Row],[GRANT REQUEST]]-Table_1[[#This Row],[MATCH $]]</f>
        <v>0</v>
      </c>
    </row>
    <row r="492" spans="2:9" ht="14.25" customHeight="1">
      <c r="B492" s="142"/>
      <c r="C492" s="143"/>
      <c r="D492" s="144"/>
      <c r="E492" s="145"/>
      <c r="F492" s="22">
        <f t="shared" si="1"/>
        <v>0</v>
      </c>
      <c r="G492" s="22"/>
      <c r="H492" s="22"/>
      <c r="I492" s="166">
        <f>Table_1[[#This Row],[TOTAL]]-Table_1[[#This Row],[GRANT REQUEST]]-Table_1[[#This Row],[MATCH $]]</f>
        <v>0</v>
      </c>
    </row>
    <row r="493" spans="2:9" ht="14.25" customHeight="1">
      <c r="B493" s="142"/>
      <c r="C493" s="143"/>
      <c r="D493" s="144"/>
      <c r="E493" s="145"/>
      <c r="F493" s="22">
        <f t="shared" si="1"/>
        <v>0</v>
      </c>
      <c r="G493" s="22"/>
      <c r="H493" s="22"/>
      <c r="I493" s="166">
        <f>Table_1[[#This Row],[TOTAL]]-Table_1[[#This Row],[GRANT REQUEST]]-Table_1[[#This Row],[MATCH $]]</f>
        <v>0</v>
      </c>
    </row>
    <row r="494" spans="2:9" ht="14.25" customHeight="1">
      <c r="B494" s="142"/>
      <c r="C494" s="143"/>
      <c r="D494" s="144"/>
      <c r="E494" s="145"/>
      <c r="F494" s="22">
        <f t="shared" si="1"/>
        <v>0</v>
      </c>
      <c r="G494" s="22"/>
      <c r="H494" s="22"/>
      <c r="I494" s="166">
        <f>Table_1[[#This Row],[TOTAL]]-Table_1[[#This Row],[GRANT REQUEST]]-Table_1[[#This Row],[MATCH $]]</f>
        <v>0</v>
      </c>
    </row>
    <row r="495" spans="2:9" ht="14.25" customHeight="1">
      <c r="B495" s="142"/>
      <c r="C495" s="143"/>
      <c r="D495" s="144"/>
      <c r="E495" s="145"/>
      <c r="F495" s="22">
        <f t="shared" si="1"/>
        <v>0</v>
      </c>
      <c r="G495" s="22"/>
      <c r="H495" s="22"/>
      <c r="I495" s="166">
        <f>Table_1[[#This Row],[TOTAL]]-Table_1[[#This Row],[GRANT REQUEST]]-Table_1[[#This Row],[MATCH $]]</f>
        <v>0</v>
      </c>
    </row>
    <row r="496" spans="2:9" ht="14.25" customHeight="1">
      <c r="B496" s="142"/>
      <c r="C496" s="143"/>
      <c r="D496" s="144"/>
      <c r="E496" s="145"/>
      <c r="F496" s="22">
        <f t="shared" si="1"/>
        <v>0</v>
      </c>
      <c r="G496" s="22"/>
      <c r="H496" s="22"/>
      <c r="I496" s="166">
        <f>Table_1[[#This Row],[TOTAL]]-Table_1[[#This Row],[GRANT REQUEST]]-Table_1[[#This Row],[MATCH $]]</f>
        <v>0</v>
      </c>
    </row>
    <row r="497" spans="2:9" ht="14.25" customHeight="1">
      <c r="B497" s="142"/>
      <c r="C497" s="143"/>
      <c r="D497" s="144"/>
      <c r="E497" s="145"/>
      <c r="F497" s="22">
        <f t="shared" si="1"/>
        <v>0</v>
      </c>
      <c r="G497" s="22"/>
      <c r="H497" s="22"/>
      <c r="I497" s="166">
        <f>Table_1[[#This Row],[TOTAL]]-Table_1[[#This Row],[GRANT REQUEST]]-Table_1[[#This Row],[MATCH $]]</f>
        <v>0</v>
      </c>
    </row>
    <row r="498" spans="2:9" ht="14.25" customHeight="1">
      <c r="B498" s="142"/>
      <c r="C498" s="143"/>
      <c r="D498" s="144"/>
      <c r="E498" s="145"/>
      <c r="F498" s="22">
        <f t="shared" si="1"/>
        <v>0</v>
      </c>
      <c r="G498" s="22"/>
      <c r="H498" s="22"/>
      <c r="I498" s="166">
        <f>Table_1[[#This Row],[TOTAL]]-Table_1[[#This Row],[GRANT REQUEST]]-Table_1[[#This Row],[MATCH $]]</f>
        <v>0</v>
      </c>
    </row>
    <row r="499" spans="2:9" ht="14.25" customHeight="1">
      <c r="B499" s="142"/>
      <c r="C499" s="143"/>
      <c r="D499" s="144"/>
      <c r="E499" s="145"/>
      <c r="F499" s="22">
        <f t="shared" si="1"/>
        <v>0</v>
      </c>
      <c r="G499" s="22"/>
      <c r="H499" s="22"/>
      <c r="I499" s="166">
        <f>Table_1[[#This Row],[TOTAL]]-Table_1[[#This Row],[GRANT REQUEST]]-Table_1[[#This Row],[MATCH $]]</f>
        <v>0</v>
      </c>
    </row>
    <row r="500" spans="2:9" ht="14.25" customHeight="1">
      <c r="B500" s="142"/>
      <c r="C500" s="143"/>
      <c r="D500" s="144"/>
      <c r="E500" s="145"/>
      <c r="F500" s="22">
        <f t="shared" si="1"/>
        <v>0</v>
      </c>
      <c r="G500" s="22"/>
      <c r="H500" s="22"/>
      <c r="I500" s="166">
        <f>Table_1[[#This Row],[TOTAL]]-Table_1[[#This Row],[GRANT REQUEST]]-Table_1[[#This Row],[MATCH $]]</f>
        <v>0</v>
      </c>
    </row>
    <row r="501" spans="2:9" ht="14.25" customHeight="1">
      <c r="B501" s="149"/>
      <c r="C501" s="150"/>
      <c r="D501" s="151"/>
      <c r="E501" s="152"/>
      <c r="F501" s="23">
        <f t="shared" si="1"/>
        <v>0</v>
      </c>
      <c r="G501" s="23"/>
      <c r="H501" s="22"/>
      <c r="I501" s="166">
        <f>Table_1[[#This Row],[TOTAL]]-Table_1[[#This Row],[GRANT REQUEST]]-Table_1[[#This Row],[MATCH $]]</f>
        <v>0</v>
      </c>
    </row>
  </sheetData>
  <mergeCells count="1">
    <mergeCell ref="B3:H3"/>
  </mergeCells>
  <dataValidations count="1">
    <dataValidation type="list" allowBlank="1" showErrorMessage="1" sqref="C5:C501" xr:uid="{35F434E2-CDBB-4178-A5A3-B0DFBD410359}">
      <formula1>$K$5:$K$20</formula1>
    </dataValidation>
  </dataValidations>
  <pageMargins left="0.7" right="0.7" top="0.75" bottom="0.75" header="0" footer="0"/>
  <pageSetup paperSize="5" fitToHeight="0" orientation="landscape"/>
  <drawing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sheetPr>
  <dimension ref="A1:GB35"/>
  <sheetViews>
    <sheetView showGridLines="0" zoomScale="90" zoomScaleNormal="90" workbookViewId="0">
      <pane xSplit="5" ySplit="3" topLeftCell="F24" activePane="bottomRight" state="frozen"/>
      <selection pane="bottomRight" activeCell="D38" sqref="D38"/>
      <selection pane="bottomLeft" activeCell="A5" sqref="A5"/>
      <selection pane="topRight" activeCell="F1" sqref="F1"/>
    </sheetView>
  </sheetViews>
  <sheetFormatPr defaultColWidth="12.5703125" defaultRowHeight="15" customHeight="1"/>
  <cols>
    <col min="1" max="3" width="1.42578125" style="15" customWidth="1"/>
    <col min="4" max="4" width="49" style="15" customWidth="1"/>
    <col min="5" max="5" width="2.42578125" style="15" customWidth="1"/>
    <col min="6" max="15" width="17.42578125" style="15" customWidth="1"/>
    <col min="16" max="71" width="16.85546875" style="15" customWidth="1"/>
    <col min="72" max="183" width="18" style="15" customWidth="1"/>
    <col min="184" max="184" width="8.42578125" style="15" customWidth="1"/>
    <col min="185" max="16384" width="12.5703125" style="15"/>
  </cols>
  <sheetData>
    <row r="1" spans="1:184" ht="15" customHeight="1">
      <c r="A1" s="63"/>
      <c r="B1" s="63"/>
      <c r="C1" s="63"/>
      <c r="D1" s="63"/>
      <c r="E1" s="63"/>
      <c r="F1" s="63"/>
      <c r="G1" s="63"/>
      <c r="H1" s="63"/>
      <c r="I1" s="63"/>
      <c r="J1" s="63"/>
      <c r="K1" s="63"/>
      <c r="L1" s="63"/>
      <c r="M1" s="63"/>
      <c r="N1" s="63"/>
      <c r="O1" s="63"/>
    </row>
    <row r="2" spans="1:184" ht="37.5" customHeight="1">
      <c r="A2" s="63"/>
      <c r="B2" s="63"/>
      <c r="C2" s="63"/>
      <c r="D2" s="183" t="s">
        <v>56</v>
      </c>
      <c r="E2" s="184"/>
      <c r="F2" s="184" t="s">
        <v>57</v>
      </c>
      <c r="G2" s="184"/>
      <c r="H2" s="184"/>
      <c r="I2" s="184"/>
      <c r="J2" s="184"/>
      <c r="K2" s="184"/>
      <c r="L2" s="184"/>
      <c r="M2" s="184"/>
      <c r="N2" s="184"/>
      <c r="O2" s="185"/>
      <c r="P2" s="107"/>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8"/>
      <c r="BL2" s="108"/>
      <c r="BM2" s="108"/>
      <c r="BN2" s="108"/>
      <c r="BO2" s="108"/>
      <c r="BP2" s="108"/>
      <c r="BQ2" s="108"/>
      <c r="BR2" s="108"/>
      <c r="BS2" s="108"/>
      <c r="BT2" s="108"/>
      <c r="BU2" s="108"/>
      <c r="BV2" s="108"/>
      <c r="BW2" s="108"/>
      <c r="BX2" s="108"/>
      <c r="BY2" s="108"/>
      <c r="BZ2" s="108"/>
      <c r="CA2" s="108"/>
      <c r="CB2" s="108"/>
      <c r="CC2" s="108"/>
      <c r="CD2" s="108"/>
      <c r="CE2" s="108"/>
      <c r="CF2" s="108"/>
      <c r="CG2" s="108"/>
      <c r="CH2" s="108"/>
      <c r="CI2" s="108"/>
      <c r="CJ2" s="108"/>
      <c r="CK2" s="108"/>
      <c r="CL2" s="108"/>
      <c r="CM2" s="108"/>
      <c r="CN2" s="108"/>
      <c r="CO2" s="108"/>
      <c r="CP2" s="108"/>
      <c r="CQ2" s="108"/>
      <c r="CR2" s="108"/>
      <c r="CS2" s="108"/>
      <c r="CT2" s="108"/>
      <c r="CU2" s="108"/>
      <c r="CV2" s="108"/>
      <c r="CW2" s="108"/>
      <c r="CX2" s="108"/>
      <c r="CY2" s="108"/>
      <c r="CZ2" s="108"/>
      <c r="DA2" s="108"/>
      <c r="DB2" s="108"/>
      <c r="DC2" s="108"/>
      <c r="DD2" s="108"/>
      <c r="DE2" s="108"/>
      <c r="DF2" s="108"/>
      <c r="DG2" s="108"/>
      <c r="DH2" s="108"/>
      <c r="DI2" s="108"/>
      <c r="DJ2" s="108"/>
      <c r="DK2" s="108"/>
      <c r="DL2" s="108"/>
      <c r="DM2" s="108"/>
      <c r="DN2" s="108"/>
      <c r="DO2" s="108"/>
      <c r="DP2" s="108"/>
      <c r="DQ2" s="108"/>
      <c r="DR2" s="108"/>
      <c r="DS2" s="108"/>
      <c r="DT2" s="108"/>
      <c r="DU2" s="108"/>
      <c r="DV2" s="108"/>
      <c r="DW2" s="108"/>
      <c r="DX2" s="108"/>
      <c r="DY2" s="108"/>
      <c r="DZ2" s="108"/>
      <c r="EA2" s="108"/>
      <c r="EB2" s="108"/>
      <c r="EC2" s="108"/>
      <c r="ED2" s="108"/>
      <c r="EE2" s="108"/>
      <c r="EF2" s="108"/>
      <c r="EG2" s="108"/>
      <c r="EH2" s="108"/>
      <c r="EI2" s="108"/>
      <c r="EJ2" s="108"/>
      <c r="EK2" s="108"/>
      <c r="EL2" s="108"/>
      <c r="EM2" s="108"/>
      <c r="EN2" s="108"/>
      <c r="EO2" s="108"/>
      <c r="EP2" s="108"/>
      <c r="EQ2" s="108"/>
      <c r="ER2" s="108"/>
      <c r="ES2" s="108"/>
      <c r="ET2" s="108"/>
      <c r="EU2" s="108"/>
      <c r="EV2" s="108"/>
      <c r="EW2" s="108"/>
      <c r="EX2" s="108"/>
      <c r="EY2" s="108"/>
      <c r="EZ2" s="108"/>
      <c r="FA2" s="108"/>
      <c r="FB2" s="108"/>
      <c r="FC2" s="108"/>
      <c r="FD2" s="108"/>
      <c r="FE2" s="108"/>
      <c r="FF2" s="108"/>
      <c r="FG2" s="108"/>
      <c r="FH2" s="108"/>
      <c r="FI2" s="108"/>
      <c r="FJ2" s="108"/>
      <c r="FK2" s="108"/>
      <c r="FL2" s="108"/>
      <c r="FM2" s="108"/>
      <c r="FN2" s="108"/>
      <c r="FO2" s="108"/>
      <c r="FP2" s="108"/>
      <c r="FQ2" s="108"/>
      <c r="FR2" s="108"/>
      <c r="FS2" s="108"/>
      <c r="FT2" s="108"/>
      <c r="FU2" s="108"/>
      <c r="FV2" s="108"/>
      <c r="FW2" s="108"/>
      <c r="FX2" s="108"/>
      <c r="FY2" s="108"/>
      <c r="FZ2" s="108"/>
      <c r="GA2" s="108"/>
      <c r="GB2" s="109" t="s">
        <v>58</v>
      </c>
    </row>
    <row r="3" spans="1:184" s="73" customFormat="1" ht="18.75" customHeight="1">
      <c r="A3" s="70"/>
      <c r="B3" s="70"/>
      <c r="C3" s="70"/>
      <c r="D3" s="181" t="s">
        <v>57</v>
      </c>
      <c r="E3" s="182"/>
      <c r="F3" s="71">
        <v>2025</v>
      </c>
      <c r="G3" s="71">
        <v>2026</v>
      </c>
      <c r="H3" s="71">
        <v>2027</v>
      </c>
      <c r="I3" s="71">
        <v>2028</v>
      </c>
      <c r="J3" s="71">
        <v>2029</v>
      </c>
      <c r="K3" s="71">
        <v>2030</v>
      </c>
      <c r="L3" s="71">
        <v>2031</v>
      </c>
      <c r="M3" s="71">
        <v>2032</v>
      </c>
      <c r="N3" s="71">
        <v>2033</v>
      </c>
      <c r="O3" s="72">
        <v>2034</v>
      </c>
      <c r="P3" s="110"/>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c r="BD3" s="111"/>
      <c r="BE3" s="111"/>
      <c r="BF3" s="111"/>
      <c r="BG3" s="111"/>
      <c r="BH3" s="111"/>
      <c r="BI3" s="111"/>
      <c r="BJ3" s="111"/>
      <c r="BK3" s="111"/>
      <c r="BL3" s="111"/>
      <c r="BM3" s="111"/>
      <c r="BN3" s="111"/>
      <c r="BO3" s="111"/>
      <c r="BP3" s="111"/>
      <c r="BQ3" s="111"/>
      <c r="BR3" s="111"/>
      <c r="BS3" s="111"/>
      <c r="BT3" s="111"/>
      <c r="BU3" s="111"/>
      <c r="BV3" s="111"/>
      <c r="BW3" s="111"/>
      <c r="BX3" s="111"/>
      <c r="BY3" s="111"/>
      <c r="BZ3" s="111"/>
      <c r="CA3" s="111"/>
      <c r="CB3" s="111"/>
      <c r="CC3" s="111"/>
      <c r="CD3" s="111"/>
      <c r="CE3" s="111"/>
      <c r="CF3" s="111"/>
      <c r="CG3" s="111"/>
      <c r="CH3" s="111"/>
      <c r="CI3" s="111"/>
      <c r="CJ3" s="111"/>
      <c r="CK3" s="111"/>
      <c r="CL3" s="111"/>
      <c r="CM3" s="111"/>
      <c r="CN3" s="111"/>
      <c r="CO3" s="111"/>
      <c r="CP3" s="111"/>
      <c r="CQ3" s="111"/>
      <c r="CR3" s="111"/>
      <c r="CS3" s="111"/>
      <c r="CT3" s="111"/>
      <c r="CU3" s="111"/>
      <c r="CV3" s="111"/>
      <c r="CW3" s="111"/>
      <c r="CX3" s="111"/>
      <c r="CY3" s="111"/>
      <c r="CZ3" s="111"/>
      <c r="DA3" s="111"/>
      <c r="DB3" s="111"/>
      <c r="DC3" s="111"/>
      <c r="DD3" s="111"/>
      <c r="DE3" s="111"/>
      <c r="DF3" s="111"/>
      <c r="DG3" s="111"/>
      <c r="DH3" s="111"/>
      <c r="DI3" s="111"/>
      <c r="DJ3" s="111"/>
      <c r="DK3" s="111"/>
      <c r="DL3" s="111"/>
      <c r="DM3" s="111"/>
      <c r="DN3" s="111"/>
      <c r="DO3" s="111"/>
      <c r="DP3" s="111"/>
      <c r="DQ3" s="111"/>
      <c r="DR3" s="111"/>
      <c r="DS3" s="111"/>
      <c r="DT3" s="111"/>
      <c r="DU3" s="111"/>
      <c r="DV3" s="111"/>
      <c r="DW3" s="111"/>
      <c r="DX3" s="111"/>
      <c r="DY3" s="111"/>
      <c r="DZ3" s="111"/>
      <c r="EA3" s="111"/>
      <c r="EB3" s="111"/>
      <c r="EC3" s="111"/>
      <c r="ED3" s="111"/>
      <c r="EE3" s="111"/>
      <c r="EF3" s="111"/>
      <c r="EG3" s="111"/>
      <c r="EH3" s="111"/>
      <c r="EI3" s="111"/>
      <c r="EJ3" s="111"/>
      <c r="EK3" s="111"/>
      <c r="EL3" s="111"/>
      <c r="EM3" s="111"/>
      <c r="EN3" s="111"/>
      <c r="EO3" s="111"/>
      <c r="EP3" s="111"/>
      <c r="EQ3" s="111"/>
      <c r="ER3" s="111"/>
      <c r="ES3" s="111"/>
      <c r="ET3" s="111"/>
      <c r="EU3" s="111"/>
      <c r="EV3" s="111"/>
      <c r="EW3" s="111"/>
      <c r="EX3" s="111"/>
      <c r="EY3" s="111"/>
      <c r="EZ3" s="111"/>
      <c r="FA3" s="111"/>
      <c r="FB3" s="111"/>
      <c r="FC3" s="111"/>
      <c r="FD3" s="111"/>
      <c r="FE3" s="111"/>
      <c r="FF3" s="111"/>
      <c r="FG3" s="111"/>
      <c r="FH3" s="111"/>
      <c r="FI3" s="111"/>
      <c r="FJ3" s="111"/>
      <c r="FK3" s="111"/>
      <c r="FL3" s="111"/>
      <c r="FM3" s="111"/>
      <c r="FN3" s="111"/>
      <c r="FO3" s="111"/>
      <c r="FP3" s="111"/>
      <c r="FQ3" s="111"/>
      <c r="FR3" s="111"/>
      <c r="FS3" s="111"/>
      <c r="FT3" s="111"/>
      <c r="FU3" s="111"/>
      <c r="FV3" s="111"/>
      <c r="FW3" s="111"/>
      <c r="FX3" s="111"/>
      <c r="FY3" s="111"/>
      <c r="FZ3" s="111"/>
      <c r="GA3" s="111"/>
      <c r="GB3" s="112" t="s">
        <v>58</v>
      </c>
    </row>
    <row r="4" spans="1:184" ht="14.25" customHeight="1">
      <c r="A4" s="63"/>
      <c r="B4" s="63"/>
      <c r="C4" s="63"/>
      <c r="D4" s="35" t="s">
        <v>59</v>
      </c>
      <c r="E4" s="89"/>
      <c r="F4" s="36"/>
      <c r="G4" s="36"/>
      <c r="H4" s="36"/>
      <c r="I4" s="36"/>
      <c r="J4" s="36"/>
      <c r="K4" s="36"/>
      <c r="L4" s="36"/>
      <c r="M4" s="36"/>
      <c r="N4" s="36"/>
      <c r="O4" s="37"/>
      <c r="P4" s="113"/>
      <c r="Q4" s="114"/>
      <c r="R4" s="114"/>
      <c r="S4" s="114"/>
      <c r="T4" s="114"/>
      <c r="U4" s="114"/>
      <c r="V4" s="114"/>
      <c r="W4" s="114"/>
      <c r="X4" s="114"/>
      <c r="Y4" s="114"/>
      <c r="Z4" s="114"/>
      <c r="AA4" s="114"/>
      <c r="AB4" s="114"/>
      <c r="AC4" s="114"/>
      <c r="AD4" s="114"/>
      <c r="AE4" s="114"/>
      <c r="AF4" s="114"/>
      <c r="AG4" s="114"/>
      <c r="AH4" s="114"/>
      <c r="AI4" s="114"/>
      <c r="AJ4" s="114"/>
      <c r="AK4" s="114"/>
      <c r="AL4" s="114"/>
      <c r="AM4" s="114"/>
      <c r="AN4" s="114"/>
      <c r="AO4" s="114"/>
      <c r="AP4" s="114"/>
      <c r="AQ4" s="114"/>
      <c r="AR4" s="114"/>
      <c r="AS4" s="114"/>
      <c r="AT4" s="114"/>
      <c r="AU4" s="114"/>
      <c r="AV4" s="114"/>
      <c r="AW4" s="114"/>
      <c r="AX4" s="114"/>
      <c r="AY4" s="114"/>
      <c r="AZ4" s="114"/>
      <c r="BA4" s="114"/>
      <c r="BB4" s="114"/>
      <c r="BC4" s="114"/>
      <c r="BD4" s="114"/>
      <c r="BE4" s="114"/>
      <c r="BF4" s="114"/>
      <c r="BG4" s="114"/>
      <c r="BH4" s="114"/>
      <c r="BI4" s="114"/>
      <c r="BJ4" s="114"/>
      <c r="BK4" s="114"/>
      <c r="BL4" s="114"/>
      <c r="BM4" s="114"/>
      <c r="BN4" s="114"/>
      <c r="BO4" s="114"/>
      <c r="BP4" s="114"/>
      <c r="BQ4" s="114"/>
      <c r="BR4" s="114"/>
      <c r="BS4" s="114"/>
      <c r="BT4" s="114"/>
      <c r="BU4" s="114"/>
      <c r="BV4" s="114"/>
      <c r="BW4" s="114"/>
      <c r="BX4" s="114"/>
      <c r="BY4" s="114"/>
      <c r="BZ4" s="114"/>
      <c r="CA4" s="114"/>
      <c r="CB4" s="114"/>
      <c r="CC4" s="114"/>
      <c r="CD4" s="114"/>
      <c r="CE4" s="114"/>
      <c r="CF4" s="114"/>
      <c r="CG4" s="114"/>
      <c r="CH4" s="114"/>
      <c r="CI4" s="114"/>
      <c r="CJ4" s="114"/>
      <c r="CK4" s="114"/>
      <c r="CL4" s="114"/>
      <c r="CM4" s="114"/>
      <c r="CN4" s="114"/>
      <c r="CO4" s="114"/>
      <c r="CP4" s="114"/>
      <c r="CQ4" s="114"/>
      <c r="CR4" s="114"/>
      <c r="CS4" s="114"/>
      <c r="CT4" s="114"/>
      <c r="CU4" s="114"/>
      <c r="CV4" s="114"/>
      <c r="CW4" s="114"/>
      <c r="CX4" s="114"/>
      <c r="CY4" s="114"/>
      <c r="CZ4" s="114"/>
      <c r="DA4" s="114"/>
      <c r="DB4" s="114"/>
      <c r="DC4" s="114"/>
      <c r="DD4" s="114"/>
      <c r="DE4" s="114"/>
      <c r="DF4" s="114"/>
      <c r="DG4" s="114"/>
      <c r="DH4" s="114"/>
      <c r="DI4" s="114"/>
      <c r="DJ4" s="114"/>
      <c r="DK4" s="114"/>
      <c r="DL4" s="114"/>
      <c r="DM4" s="114"/>
      <c r="DN4" s="114"/>
      <c r="DO4" s="114"/>
      <c r="DP4" s="114"/>
      <c r="DQ4" s="114"/>
      <c r="DR4" s="114"/>
      <c r="DS4" s="114"/>
      <c r="DT4" s="114"/>
      <c r="DU4" s="114"/>
      <c r="DV4" s="114"/>
      <c r="DW4" s="114"/>
      <c r="DX4" s="114"/>
      <c r="DY4" s="114"/>
      <c r="DZ4" s="114"/>
      <c r="EA4" s="114"/>
      <c r="EB4" s="114"/>
      <c r="EC4" s="114"/>
      <c r="ED4" s="114"/>
      <c r="EE4" s="114"/>
      <c r="EF4" s="114"/>
      <c r="EG4" s="114"/>
      <c r="EH4" s="114"/>
      <c r="EI4" s="114"/>
      <c r="EJ4" s="114"/>
      <c r="EK4" s="114"/>
      <c r="EL4" s="114"/>
      <c r="EM4" s="114"/>
      <c r="EN4" s="114"/>
      <c r="EO4" s="114"/>
      <c r="EP4" s="114"/>
      <c r="EQ4" s="114"/>
      <c r="ER4" s="114"/>
      <c r="ES4" s="114"/>
      <c r="ET4" s="114"/>
      <c r="EU4" s="114"/>
      <c r="EV4" s="114"/>
      <c r="EW4" s="114"/>
      <c r="EX4" s="114"/>
      <c r="EY4" s="114"/>
      <c r="EZ4" s="114"/>
      <c r="FA4" s="114"/>
      <c r="FB4" s="114"/>
      <c r="FC4" s="114"/>
      <c r="FD4" s="114"/>
      <c r="FE4" s="114"/>
      <c r="FF4" s="114"/>
      <c r="FG4" s="114"/>
      <c r="FH4" s="114"/>
      <c r="FI4" s="114"/>
      <c r="FJ4" s="114"/>
      <c r="FK4" s="114"/>
      <c r="FL4" s="114"/>
      <c r="FM4" s="114"/>
      <c r="FN4" s="114"/>
      <c r="FO4" s="114"/>
      <c r="FP4" s="114"/>
      <c r="FQ4" s="114"/>
      <c r="FR4" s="114"/>
      <c r="FS4" s="114"/>
      <c r="FT4" s="114"/>
      <c r="FU4" s="114"/>
      <c r="FV4" s="114"/>
      <c r="FW4" s="114"/>
      <c r="FX4" s="114"/>
      <c r="FY4" s="114"/>
      <c r="FZ4" s="114"/>
      <c r="GA4" s="114"/>
      <c r="GB4" s="109"/>
    </row>
    <row r="5" spans="1:184" ht="14.25" customHeight="1">
      <c r="A5" s="63"/>
      <c r="B5" s="63"/>
      <c r="C5" s="63"/>
      <c r="D5" s="38" t="s">
        <v>60</v>
      </c>
      <c r="E5" s="90"/>
      <c r="F5" s="156"/>
      <c r="G5" s="156"/>
      <c r="H5" s="156"/>
      <c r="I5" s="156"/>
      <c r="J5" s="156"/>
      <c r="K5" s="156"/>
      <c r="L5" s="156"/>
      <c r="M5" s="156"/>
      <c r="N5" s="156"/>
      <c r="O5" s="157"/>
      <c r="P5" s="113"/>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c r="AW5" s="114"/>
      <c r="AX5" s="114"/>
      <c r="AY5" s="114"/>
      <c r="AZ5" s="114"/>
      <c r="BA5" s="114"/>
      <c r="BB5" s="114"/>
      <c r="BC5" s="114"/>
      <c r="BD5" s="114"/>
      <c r="BE5" s="114"/>
      <c r="BF5" s="114"/>
      <c r="BG5" s="114"/>
      <c r="BH5" s="114"/>
      <c r="BI5" s="114"/>
      <c r="BJ5" s="114"/>
      <c r="BK5" s="114"/>
      <c r="BL5" s="114"/>
      <c r="BM5" s="114"/>
      <c r="BN5" s="114"/>
      <c r="BO5" s="114"/>
      <c r="BP5" s="114"/>
      <c r="BQ5" s="114"/>
      <c r="BR5" s="114"/>
      <c r="BS5" s="114"/>
      <c r="BT5" s="114"/>
      <c r="BU5" s="114"/>
      <c r="BV5" s="114"/>
      <c r="BW5" s="114"/>
      <c r="BX5" s="114"/>
      <c r="BY5" s="114"/>
      <c r="BZ5" s="114"/>
      <c r="CA5" s="114"/>
      <c r="CB5" s="114"/>
      <c r="CC5" s="114"/>
      <c r="CD5" s="114"/>
      <c r="CE5" s="114"/>
      <c r="CF5" s="114"/>
      <c r="CG5" s="114"/>
      <c r="CH5" s="114"/>
      <c r="CI5" s="114"/>
      <c r="CJ5" s="114"/>
      <c r="CK5" s="114"/>
      <c r="CL5" s="114"/>
      <c r="CM5" s="114"/>
      <c r="CN5" s="114"/>
      <c r="CO5" s="114"/>
      <c r="CP5" s="114"/>
      <c r="CQ5" s="114"/>
      <c r="CR5" s="114"/>
      <c r="CS5" s="114"/>
      <c r="CT5" s="114"/>
      <c r="CU5" s="114"/>
      <c r="CV5" s="114"/>
      <c r="CW5" s="114"/>
      <c r="CX5" s="114"/>
      <c r="CY5" s="114"/>
      <c r="CZ5" s="114"/>
      <c r="DA5" s="114"/>
      <c r="DB5" s="114"/>
      <c r="DC5" s="114"/>
      <c r="DD5" s="114"/>
      <c r="DE5" s="114"/>
      <c r="DF5" s="114"/>
      <c r="DG5" s="114"/>
      <c r="DH5" s="114"/>
      <c r="DI5" s="114"/>
      <c r="DJ5" s="114"/>
      <c r="DK5" s="114"/>
      <c r="DL5" s="114"/>
      <c r="DM5" s="114"/>
      <c r="DN5" s="114"/>
      <c r="DO5" s="114"/>
      <c r="DP5" s="114"/>
      <c r="DQ5" s="114"/>
      <c r="DR5" s="114"/>
      <c r="DS5" s="114"/>
      <c r="DT5" s="114"/>
      <c r="DU5" s="114"/>
      <c r="DV5" s="114"/>
      <c r="DW5" s="114"/>
      <c r="DX5" s="114"/>
      <c r="DY5" s="114"/>
      <c r="DZ5" s="114"/>
      <c r="EA5" s="114"/>
      <c r="EB5" s="114"/>
      <c r="EC5" s="114"/>
      <c r="ED5" s="114"/>
      <c r="EE5" s="114"/>
      <c r="EF5" s="114"/>
      <c r="EG5" s="114"/>
      <c r="EH5" s="114"/>
      <c r="EI5" s="114"/>
      <c r="EJ5" s="114"/>
      <c r="EK5" s="114"/>
      <c r="EL5" s="114"/>
      <c r="EM5" s="114"/>
      <c r="EN5" s="114"/>
      <c r="EO5" s="114"/>
      <c r="EP5" s="114"/>
      <c r="EQ5" s="114"/>
      <c r="ER5" s="114"/>
      <c r="ES5" s="114"/>
      <c r="ET5" s="114"/>
      <c r="EU5" s="114"/>
      <c r="EV5" s="114"/>
      <c r="EW5" s="114"/>
      <c r="EX5" s="114"/>
      <c r="EY5" s="114"/>
      <c r="EZ5" s="114"/>
      <c r="FA5" s="114"/>
      <c r="FB5" s="114"/>
      <c r="FC5" s="114"/>
      <c r="FD5" s="114"/>
      <c r="FE5" s="114"/>
      <c r="FF5" s="114"/>
      <c r="FG5" s="114"/>
      <c r="FH5" s="114"/>
      <c r="FI5" s="114"/>
      <c r="FJ5" s="114"/>
      <c r="FK5" s="114"/>
      <c r="FL5" s="114"/>
      <c r="FM5" s="114"/>
      <c r="FN5" s="114"/>
      <c r="FO5" s="114"/>
      <c r="FP5" s="114"/>
      <c r="FQ5" s="114"/>
      <c r="FR5" s="114"/>
      <c r="FS5" s="114"/>
      <c r="FT5" s="114"/>
      <c r="FU5" s="114"/>
      <c r="FV5" s="114"/>
      <c r="FW5" s="114"/>
      <c r="FX5" s="114"/>
      <c r="FY5" s="114"/>
      <c r="FZ5" s="114"/>
      <c r="GA5" s="114"/>
      <c r="GB5" s="109"/>
    </row>
    <row r="6" spans="1:184" ht="14.25" customHeight="1">
      <c r="A6" s="63"/>
      <c r="B6" s="63"/>
      <c r="C6" s="63"/>
      <c r="D6" s="39" t="s">
        <v>61</v>
      </c>
      <c r="E6" s="95"/>
      <c r="F6" s="40">
        <f>F5</f>
        <v>0</v>
      </c>
      <c r="G6" s="40">
        <f t="shared" ref="G6:O6" si="0">G5</f>
        <v>0</v>
      </c>
      <c r="H6" s="40">
        <f t="shared" si="0"/>
        <v>0</v>
      </c>
      <c r="I6" s="40">
        <f t="shared" si="0"/>
        <v>0</v>
      </c>
      <c r="J6" s="40">
        <f t="shared" si="0"/>
        <v>0</v>
      </c>
      <c r="K6" s="40">
        <f t="shared" si="0"/>
        <v>0</v>
      </c>
      <c r="L6" s="40">
        <f t="shared" si="0"/>
        <v>0</v>
      </c>
      <c r="M6" s="40">
        <f t="shared" si="0"/>
        <v>0</v>
      </c>
      <c r="N6" s="40">
        <f t="shared" si="0"/>
        <v>0</v>
      </c>
      <c r="O6" s="41">
        <f t="shared" si="0"/>
        <v>0</v>
      </c>
      <c r="P6" s="115"/>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2"/>
      <c r="CH6" s="42"/>
      <c r="CI6" s="42"/>
      <c r="CJ6" s="42"/>
      <c r="CK6" s="42"/>
      <c r="CL6" s="42"/>
      <c r="CM6" s="42"/>
      <c r="CN6" s="42"/>
      <c r="CO6" s="42"/>
      <c r="CP6" s="42"/>
      <c r="CQ6" s="42"/>
      <c r="CR6" s="42"/>
      <c r="CS6" s="42"/>
      <c r="CT6" s="42"/>
      <c r="CU6" s="42"/>
      <c r="CV6" s="42"/>
      <c r="CW6" s="42"/>
      <c r="CX6" s="42"/>
      <c r="CY6" s="42"/>
      <c r="CZ6" s="42"/>
      <c r="DA6" s="42"/>
      <c r="DB6" s="42"/>
      <c r="DC6" s="42"/>
      <c r="DD6" s="42"/>
      <c r="DE6" s="42"/>
      <c r="DF6" s="42"/>
      <c r="DG6" s="42"/>
      <c r="DH6" s="42"/>
      <c r="DI6" s="42"/>
      <c r="DJ6" s="42"/>
      <c r="DK6" s="42"/>
      <c r="DL6" s="42"/>
      <c r="DM6" s="42"/>
      <c r="DN6" s="42"/>
      <c r="DO6" s="42"/>
      <c r="DP6" s="42"/>
      <c r="DQ6" s="42"/>
      <c r="DR6" s="42"/>
      <c r="DS6" s="42"/>
      <c r="DT6" s="42"/>
      <c r="DU6" s="42"/>
      <c r="DV6" s="42"/>
      <c r="DW6" s="42"/>
      <c r="DX6" s="42"/>
      <c r="DY6" s="42"/>
      <c r="DZ6" s="42"/>
      <c r="EA6" s="42"/>
      <c r="EB6" s="42"/>
      <c r="EC6" s="42"/>
      <c r="ED6" s="42"/>
      <c r="EE6" s="42"/>
      <c r="EF6" s="42"/>
      <c r="EG6" s="42"/>
      <c r="EH6" s="42"/>
      <c r="EI6" s="42"/>
      <c r="EJ6" s="42"/>
      <c r="EK6" s="42"/>
      <c r="EL6" s="42"/>
      <c r="EM6" s="42"/>
      <c r="EN6" s="42"/>
      <c r="EO6" s="42"/>
      <c r="EP6" s="42"/>
      <c r="EQ6" s="42"/>
      <c r="ER6" s="42"/>
      <c r="ES6" s="42"/>
      <c r="ET6" s="42"/>
      <c r="EU6" s="42"/>
      <c r="EV6" s="42"/>
      <c r="EW6" s="42"/>
      <c r="EX6" s="42"/>
      <c r="EY6" s="42"/>
      <c r="EZ6" s="42"/>
      <c r="FA6" s="42"/>
      <c r="FB6" s="42"/>
      <c r="FC6" s="42"/>
      <c r="FD6" s="42"/>
      <c r="FE6" s="42"/>
      <c r="FF6" s="42"/>
      <c r="FG6" s="42"/>
      <c r="FH6" s="42"/>
      <c r="FI6" s="42"/>
      <c r="FJ6" s="42"/>
      <c r="FK6" s="42"/>
      <c r="FL6" s="42"/>
      <c r="FM6" s="42"/>
      <c r="FN6" s="42"/>
      <c r="FO6" s="42"/>
      <c r="FP6" s="42"/>
      <c r="FQ6" s="42"/>
      <c r="FR6" s="42"/>
      <c r="FS6" s="42"/>
      <c r="FT6" s="42"/>
      <c r="FU6" s="42"/>
      <c r="FV6" s="42"/>
      <c r="FW6" s="42"/>
      <c r="FX6" s="42"/>
      <c r="FY6" s="42"/>
      <c r="FZ6" s="42"/>
      <c r="GA6" s="42"/>
      <c r="GB6" s="109"/>
    </row>
    <row r="7" spans="1:184" ht="14.25" customHeight="1">
      <c r="A7" s="63"/>
      <c r="B7" s="63"/>
      <c r="C7" s="63"/>
      <c r="D7" s="39"/>
      <c r="E7" s="96"/>
      <c r="F7" s="42"/>
      <c r="G7" s="42"/>
      <c r="H7" s="42"/>
      <c r="I7" s="42"/>
      <c r="J7" s="42"/>
      <c r="K7" s="42"/>
      <c r="L7" s="42"/>
      <c r="M7" s="42"/>
      <c r="N7" s="42"/>
      <c r="O7" s="43"/>
      <c r="P7" s="115"/>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c r="BZ7" s="42"/>
      <c r="CA7" s="42"/>
      <c r="CB7" s="42"/>
      <c r="CC7" s="42"/>
      <c r="CD7" s="42"/>
      <c r="CE7" s="42"/>
      <c r="CF7" s="42"/>
      <c r="CG7" s="42"/>
      <c r="CH7" s="42"/>
      <c r="CI7" s="42"/>
      <c r="CJ7" s="42"/>
      <c r="CK7" s="42"/>
      <c r="CL7" s="42"/>
      <c r="CM7" s="42"/>
      <c r="CN7" s="42"/>
      <c r="CO7" s="42"/>
      <c r="CP7" s="42"/>
      <c r="CQ7" s="42"/>
      <c r="CR7" s="42"/>
      <c r="CS7" s="42"/>
      <c r="CT7" s="42"/>
      <c r="CU7" s="42"/>
      <c r="CV7" s="42"/>
      <c r="CW7" s="42"/>
      <c r="CX7" s="42"/>
      <c r="CY7" s="42"/>
      <c r="CZ7" s="42"/>
      <c r="DA7" s="42"/>
      <c r="DB7" s="42"/>
      <c r="DC7" s="42"/>
      <c r="DD7" s="42"/>
      <c r="DE7" s="42"/>
      <c r="DF7" s="42"/>
      <c r="DG7" s="42"/>
      <c r="DH7" s="42"/>
      <c r="DI7" s="42"/>
      <c r="DJ7" s="42"/>
      <c r="DK7" s="42"/>
      <c r="DL7" s="42"/>
      <c r="DM7" s="42"/>
      <c r="DN7" s="42"/>
      <c r="DO7" s="42"/>
      <c r="DP7" s="42"/>
      <c r="DQ7" s="42"/>
      <c r="DR7" s="42"/>
      <c r="DS7" s="42"/>
      <c r="DT7" s="42"/>
      <c r="DU7" s="42"/>
      <c r="DV7" s="42"/>
      <c r="DW7" s="42"/>
      <c r="DX7" s="42"/>
      <c r="DY7" s="42"/>
      <c r="DZ7" s="42"/>
      <c r="EA7" s="42"/>
      <c r="EB7" s="42"/>
      <c r="EC7" s="42"/>
      <c r="ED7" s="42"/>
      <c r="EE7" s="42"/>
      <c r="EF7" s="42"/>
      <c r="EG7" s="42"/>
      <c r="EH7" s="42"/>
      <c r="EI7" s="42"/>
      <c r="EJ7" s="42"/>
      <c r="EK7" s="42"/>
      <c r="EL7" s="42"/>
      <c r="EM7" s="42"/>
      <c r="EN7" s="42"/>
      <c r="EO7" s="42"/>
      <c r="EP7" s="42"/>
      <c r="EQ7" s="42"/>
      <c r="ER7" s="42"/>
      <c r="ES7" s="42"/>
      <c r="ET7" s="42"/>
      <c r="EU7" s="42"/>
      <c r="EV7" s="42"/>
      <c r="EW7" s="42"/>
      <c r="EX7" s="42"/>
      <c r="EY7" s="42"/>
      <c r="EZ7" s="42"/>
      <c r="FA7" s="42"/>
      <c r="FB7" s="42"/>
      <c r="FC7" s="42"/>
      <c r="FD7" s="42"/>
      <c r="FE7" s="42"/>
      <c r="FF7" s="42"/>
      <c r="FG7" s="42"/>
      <c r="FH7" s="42"/>
      <c r="FI7" s="42"/>
      <c r="FJ7" s="42"/>
      <c r="FK7" s="42"/>
      <c r="FL7" s="42"/>
      <c r="FM7" s="42"/>
      <c r="FN7" s="42"/>
      <c r="FO7" s="42"/>
      <c r="FP7" s="42"/>
      <c r="FQ7" s="42"/>
      <c r="FR7" s="42"/>
      <c r="FS7" s="42"/>
      <c r="FT7" s="42"/>
      <c r="FU7" s="42"/>
      <c r="FV7" s="42"/>
      <c r="FW7" s="42"/>
      <c r="FX7" s="42"/>
      <c r="FY7" s="42"/>
      <c r="FZ7" s="42"/>
      <c r="GA7" s="42"/>
      <c r="GB7" s="109"/>
    </row>
    <row r="8" spans="1:184" ht="14.25" customHeight="1">
      <c r="A8" s="63"/>
      <c r="B8" s="63"/>
      <c r="C8" s="63"/>
      <c r="D8" s="35" t="s">
        <v>62</v>
      </c>
      <c r="E8" s="89"/>
      <c r="F8" s="36"/>
      <c r="G8" s="36"/>
      <c r="H8" s="36"/>
      <c r="I8" s="36"/>
      <c r="J8" s="36"/>
      <c r="K8" s="36"/>
      <c r="L8" s="36"/>
      <c r="M8" s="36"/>
      <c r="N8" s="36"/>
      <c r="O8" s="37"/>
      <c r="P8" s="113"/>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4"/>
      <c r="CF8" s="114"/>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4"/>
      <c r="DU8" s="114"/>
      <c r="DV8" s="114"/>
      <c r="DW8" s="114"/>
      <c r="DX8" s="114"/>
      <c r="DY8" s="114"/>
      <c r="DZ8" s="114"/>
      <c r="EA8" s="114"/>
      <c r="EB8" s="114"/>
      <c r="EC8" s="114"/>
      <c r="ED8" s="114"/>
      <c r="EE8" s="114"/>
      <c r="EF8" s="114"/>
      <c r="EG8" s="114"/>
      <c r="EH8" s="114"/>
      <c r="EI8" s="114"/>
      <c r="EJ8" s="114"/>
      <c r="EK8" s="114"/>
      <c r="EL8" s="114"/>
      <c r="EM8" s="114"/>
      <c r="EN8" s="114"/>
      <c r="EO8" s="114"/>
      <c r="EP8" s="114"/>
      <c r="EQ8" s="114"/>
      <c r="ER8" s="114"/>
      <c r="ES8" s="114"/>
      <c r="ET8" s="114"/>
      <c r="EU8" s="114"/>
      <c r="EV8" s="114"/>
      <c r="EW8" s="114"/>
      <c r="EX8" s="114"/>
      <c r="EY8" s="114"/>
      <c r="EZ8" s="114"/>
      <c r="FA8" s="114"/>
      <c r="FB8" s="114"/>
      <c r="FC8" s="114"/>
      <c r="FD8" s="114"/>
      <c r="FE8" s="114"/>
      <c r="FF8" s="114"/>
      <c r="FG8" s="114"/>
      <c r="FH8" s="114"/>
      <c r="FI8" s="114"/>
      <c r="FJ8" s="114"/>
      <c r="FK8" s="114"/>
      <c r="FL8" s="114"/>
      <c r="FM8" s="114"/>
      <c r="FN8" s="114"/>
      <c r="FO8" s="114"/>
      <c r="FP8" s="114"/>
      <c r="FQ8" s="114"/>
      <c r="FR8" s="114"/>
      <c r="FS8" s="114"/>
      <c r="FT8" s="114"/>
      <c r="FU8" s="114"/>
      <c r="FV8" s="114"/>
      <c r="FW8" s="114"/>
      <c r="FX8" s="114"/>
      <c r="FY8" s="114"/>
      <c r="FZ8" s="114"/>
      <c r="GA8" s="114"/>
      <c r="GB8" s="109"/>
    </row>
    <row r="9" spans="1:184" ht="14.25" customHeight="1">
      <c r="A9" s="63"/>
      <c r="B9" s="63"/>
      <c r="C9" s="63"/>
      <c r="D9" s="38" t="s">
        <v>63</v>
      </c>
      <c r="E9" s="90"/>
      <c r="F9" s="156"/>
      <c r="G9" s="156"/>
      <c r="H9" s="156"/>
      <c r="I9" s="156"/>
      <c r="J9" s="156"/>
      <c r="K9" s="156"/>
      <c r="L9" s="156"/>
      <c r="M9" s="156"/>
      <c r="N9" s="156"/>
      <c r="O9" s="157"/>
      <c r="P9" s="113"/>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14"/>
      <c r="AV9" s="114"/>
      <c r="AW9" s="114"/>
      <c r="AX9" s="114"/>
      <c r="AY9" s="114"/>
      <c r="AZ9" s="114"/>
      <c r="BA9" s="114"/>
      <c r="BB9" s="114"/>
      <c r="BC9" s="114"/>
      <c r="BD9" s="114"/>
      <c r="BE9" s="114"/>
      <c r="BF9" s="114"/>
      <c r="BG9" s="114"/>
      <c r="BH9" s="114"/>
      <c r="BI9" s="114"/>
      <c r="BJ9" s="114"/>
      <c r="BK9" s="114"/>
      <c r="BL9" s="114"/>
      <c r="BM9" s="114"/>
      <c r="BN9" s="114"/>
      <c r="BO9" s="114"/>
      <c r="BP9" s="114"/>
      <c r="BQ9" s="114"/>
      <c r="BR9" s="114"/>
      <c r="BS9" s="114"/>
      <c r="BT9" s="114"/>
      <c r="BU9" s="114"/>
      <c r="BV9" s="114"/>
      <c r="BW9" s="114"/>
      <c r="BX9" s="114"/>
      <c r="BY9" s="114"/>
      <c r="BZ9" s="114"/>
      <c r="CA9" s="114"/>
      <c r="CB9" s="114"/>
      <c r="CC9" s="114"/>
      <c r="CD9" s="114"/>
      <c r="CE9" s="114"/>
      <c r="CF9" s="114"/>
      <c r="CG9" s="114"/>
      <c r="CH9" s="114"/>
      <c r="CI9" s="114"/>
      <c r="CJ9" s="114"/>
      <c r="CK9" s="114"/>
      <c r="CL9" s="114"/>
      <c r="CM9" s="114"/>
      <c r="CN9" s="114"/>
      <c r="CO9" s="114"/>
      <c r="CP9" s="114"/>
      <c r="CQ9" s="114"/>
      <c r="CR9" s="114"/>
      <c r="CS9" s="114"/>
      <c r="CT9" s="114"/>
      <c r="CU9" s="114"/>
      <c r="CV9" s="114"/>
      <c r="CW9" s="114"/>
      <c r="CX9" s="114"/>
      <c r="CY9" s="114"/>
      <c r="CZ9" s="114"/>
      <c r="DA9" s="114"/>
      <c r="DB9" s="114"/>
      <c r="DC9" s="114"/>
      <c r="DD9" s="114"/>
      <c r="DE9" s="114"/>
      <c r="DF9" s="114"/>
      <c r="DG9" s="114"/>
      <c r="DH9" s="114"/>
      <c r="DI9" s="114"/>
      <c r="DJ9" s="114"/>
      <c r="DK9" s="114"/>
      <c r="DL9" s="114"/>
      <c r="DM9" s="114"/>
      <c r="DN9" s="114"/>
      <c r="DO9" s="114"/>
      <c r="DP9" s="114"/>
      <c r="DQ9" s="114"/>
      <c r="DR9" s="114"/>
      <c r="DS9" s="114"/>
      <c r="DT9" s="114"/>
      <c r="DU9" s="114"/>
      <c r="DV9" s="114"/>
      <c r="DW9" s="114"/>
      <c r="DX9" s="114"/>
      <c r="DY9" s="114"/>
      <c r="DZ9" s="114"/>
      <c r="EA9" s="114"/>
      <c r="EB9" s="114"/>
      <c r="EC9" s="114"/>
      <c r="ED9" s="114"/>
      <c r="EE9" s="114"/>
      <c r="EF9" s="114"/>
      <c r="EG9" s="114"/>
      <c r="EH9" s="114"/>
      <c r="EI9" s="114"/>
      <c r="EJ9" s="114"/>
      <c r="EK9" s="114"/>
      <c r="EL9" s="114"/>
      <c r="EM9" s="114"/>
      <c r="EN9" s="114"/>
      <c r="EO9" s="114"/>
      <c r="EP9" s="114"/>
      <c r="EQ9" s="114"/>
      <c r="ER9" s="114"/>
      <c r="ES9" s="114"/>
      <c r="ET9" s="114"/>
      <c r="EU9" s="114"/>
      <c r="EV9" s="114"/>
      <c r="EW9" s="114"/>
      <c r="EX9" s="114"/>
      <c r="EY9" s="114"/>
      <c r="EZ9" s="114"/>
      <c r="FA9" s="114"/>
      <c r="FB9" s="114"/>
      <c r="FC9" s="114"/>
      <c r="FD9" s="114"/>
      <c r="FE9" s="114"/>
      <c r="FF9" s="114"/>
      <c r="FG9" s="114"/>
      <c r="FH9" s="114"/>
      <c r="FI9" s="114"/>
      <c r="FJ9" s="114"/>
      <c r="FK9" s="114"/>
      <c r="FL9" s="114"/>
      <c r="FM9" s="114"/>
      <c r="FN9" s="114"/>
      <c r="FO9" s="114"/>
      <c r="FP9" s="114"/>
      <c r="FQ9" s="114"/>
      <c r="FR9" s="114"/>
      <c r="FS9" s="114"/>
      <c r="FT9" s="114"/>
      <c r="FU9" s="114"/>
      <c r="FV9" s="114"/>
      <c r="FW9" s="114"/>
      <c r="FX9" s="114"/>
      <c r="FY9" s="114"/>
      <c r="FZ9" s="114"/>
      <c r="GA9" s="114"/>
      <c r="GB9" s="109"/>
    </row>
    <row r="10" spans="1:184" ht="14.25" customHeight="1">
      <c r="A10" s="63"/>
      <c r="B10" s="63"/>
      <c r="C10" s="63"/>
      <c r="D10" s="39" t="s">
        <v>64</v>
      </c>
      <c r="E10" s="95"/>
      <c r="F10" s="40">
        <f>F9</f>
        <v>0</v>
      </c>
      <c r="G10" s="40">
        <f t="shared" ref="G10" si="1">G9</f>
        <v>0</v>
      </c>
      <c r="H10" s="40">
        <f t="shared" ref="H10" si="2">H9</f>
        <v>0</v>
      </c>
      <c r="I10" s="40">
        <f t="shared" ref="I10" si="3">I9</f>
        <v>0</v>
      </c>
      <c r="J10" s="40">
        <f t="shared" ref="J10" si="4">J9</f>
        <v>0</v>
      </c>
      <c r="K10" s="40">
        <f t="shared" ref="K10" si="5">K9</f>
        <v>0</v>
      </c>
      <c r="L10" s="40">
        <f t="shared" ref="L10" si="6">L9</f>
        <v>0</v>
      </c>
      <c r="M10" s="40">
        <f t="shared" ref="M10" si="7">M9</f>
        <v>0</v>
      </c>
      <c r="N10" s="40">
        <f t="shared" ref="N10" si="8">N9</f>
        <v>0</v>
      </c>
      <c r="O10" s="41">
        <f t="shared" ref="O10" si="9">O9</f>
        <v>0</v>
      </c>
      <c r="P10" s="115"/>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c r="AX10" s="42"/>
      <c r="AY10" s="42"/>
      <c r="AZ10" s="42"/>
      <c r="BA10" s="42"/>
      <c r="BB10" s="42"/>
      <c r="BC10" s="42"/>
      <c r="BD10" s="42"/>
      <c r="BE10" s="42"/>
      <c r="BF10" s="42"/>
      <c r="BG10" s="42"/>
      <c r="BH10" s="42"/>
      <c r="BI10" s="42"/>
      <c r="BJ10" s="42"/>
      <c r="BK10" s="42"/>
      <c r="BL10" s="42"/>
      <c r="BM10" s="42"/>
      <c r="BN10" s="42"/>
      <c r="BO10" s="42"/>
      <c r="BP10" s="42"/>
      <c r="BQ10" s="42"/>
      <c r="BR10" s="42"/>
      <c r="BS10" s="42"/>
      <c r="BT10" s="42"/>
      <c r="BU10" s="42"/>
      <c r="BV10" s="42"/>
      <c r="BW10" s="42"/>
      <c r="BX10" s="42"/>
      <c r="BY10" s="42"/>
      <c r="BZ10" s="42"/>
      <c r="CA10" s="42"/>
      <c r="CB10" s="42"/>
      <c r="CC10" s="42"/>
      <c r="CD10" s="42"/>
      <c r="CE10" s="42"/>
      <c r="CF10" s="42"/>
      <c r="CG10" s="42"/>
      <c r="CH10" s="42"/>
      <c r="CI10" s="42"/>
      <c r="CJ10" s="42"/>
      <c r="CK10" s="42"/>
      <c r="CL10" s="42"/>
      <c r="CM10" s="42"/>
      <c r="CN10" s="42"/>
      <c r="CO10" s="42"/>
      <c r="CP10" s="42"/>
      <c r="CQ10" s="42"/>
      <c r="CR10" s="42"/>
      <c r="CS10" s="42"/>
      <c r="CT10" s="42"/>
      <c r="CU10" s="42"/>
      <c r="CV10" s="42"/>
      <c r="CW10" s="42"/>
      <c r="CX10" s="42"/>
      <c r="CY10" s="42"/>
      <c r="CZ10" s="42"/>
      <c r="DA10" s="42"/>
      <c r="DB10" s="42"/>
      <c r="DC10" s="42"/>
      <c r="DD10" s="42"/>
      <c r="DE10" s="42"/>
      <c r="DF10" s="42"/>
      <c r="DG10" s="42"/>
      <c r="DH10" s="42"/>
      <c r="DI10" s="42"/>
      <c r="DJ10" s="42"/>
      <c r="DK10" s="42"/>
      <c r="DL10" s="42"/>
      <c r="DM10" s="42"/>
      <c r="DN10" s="42"/>
      <c r="DO10" s="42"/>
      <c r="DP10" s="42"/>
      <c r="DQ10" s="42"/>
      <c r="DR10" s="42"/>
      <c r="DS10" s="42"/>
      <c r="DT10" s="42"/>
      <c r="DU10" s="42"/>
      <c r="DV10" s="42"/>
      <c r="DW10" s="42"/>
      <c r="DX10" s="42"/>
      <c r="DY10" s="42"/>
      <c r="DZ10" s="42"/>
      <c r="EA10" s="42"/>
      <c r="EB10" s="42"/>
      <c r="EC10" s="42"/>
      <c r="ED10" s="42"/>
      <c r="EE10" s="42"/>
      <c r="EF10" s="42"/>
      <c r="EG10" s="42"/>
      <c r="EH10" s="42"/>
      <c r="EI10" s="42"/>
      <c r="EJ10" s="42"/>
      <c r="EK10" s="42"/>
      <c r="EL10" s="42"/>
      <c r="EM10" s="42"/>
      <c r="EN10" s="42"/>
      <c r="EO10" s="42"/>
      <c r="EP10" s="42"/>
      <c r="EQ10" s="42"/>
      <c r="ER10" s="42"/>
      <c r="ES10" s="42"/>
      <c r="ET10" s="42"/>
      <c r="EU10" s="42"/>
      <c r="EV10" s="42"/>
      <c r="EW10" s="42"/>
      <c r="EX10" s="42"/>
      <c r="EY10" s="42"/>
      <c r="EZ10" s="42"/>
      <c r="FA10" s="42"/>
      <c r="FB10" s="42"/>
      <c r="FC10" s="42"/>
      <c r="FD10" s="42"/>
      <c r="FE10" s="42"/>
      <c r="FF10" s="42"/>
      <c r="FG10" s="42"/>
      <c r="FH10" s="42"/>
      <c r="FI10" s="42"/>
      <c r="FJ10" s="42"/>
      <c r="FK10" s="42"/>
      <c r="FL10" s="42"/>
      <c r="FM10" s="42"/>
      <c r="FN10" s="42"/>
      <c r="FO10" s="42"/>
      <c r="FP10" s="42"/>
      <c r="FQ10" s="42"/>
      <c r="FR10" s="42"/>
      <c r="FS10" s="42"/>
      <c r="FT10" s="42"/>
      <c r="FU10" s="42"/>
      <c r="FV10" s="42"/>
      <c r="FW10" s="42"/>
      <c r="FX10" s="42"/>
      <c r="FY10" s="42"/>
      <c r="FZ10" s="42"/>
      <c r="GA10" s="42"/>
      <c r="GB10" s="109"/>
    </row>
    <row r="11" spans="1:184" ht="14.25" customHeight="1">
      <c r="A11" s="63"/>
      <c r="B11" s="63"/>
      <c r="C11" s="63"/>
      <c r="D11" s="39"/>
      <c r="E11" s="96"/>
      <c r="F11" s="42"/>
      <c r="G11" s="42"/>
      <c r="H11" s="42"/>
      <c r="I11" s="42"/>
      <c r="J11" s="42"/>
      <c r="K11" s="42"/>
      <c r="L11" s="42"/>
      <c r="M11" s="42"/>
      <c r="N11" s="42"/>
      <c r="O11" s="43"/>
      <c r="P11" s="115"/>
      <c r="Q11" s="42"/>
      <c r="R11" s="42"/>
      <c r="S11" s="42"/>
      <c r="T11" s="42"/>
      <c r="U11" s="42"/>
      <c r="V11" s="42"/>
      <c r="W11" s="42"/>
      <c r="X11" s="42"/>
      <c r="Y11" s="42"/>
      <c r="Z11" s="42"/>
      <c r="AA11" s="42"/>
      <c r="AB11" s="42"/>
      <c r="AC11" s="42"/>
      <c r="AD11" s="42"/>
      <c r="AE11" s="42"/>
      <c r="AF11" s="42"/>
      <c r="AG11" s="42"/>
      <c r="AH11" s="42"/>
      <c r="AI11" s="42"/>
      <c r="AJ11" s="42"/>
      <c r="AK11" s="42"/>
      <c r="AL11" s="42"/>
      <c r="AM11" s="42"/>
      <c r="AN11" s="42"/>
      <c r="AO11" s="42"/>
      <c r="AP11" s="42"/>
      <c r="AQ11" s="42"/>
      <c r="AR11" s="42"/>
      <c r="AS11" s="42"/>
      <c r="AT11" s="42"/>
      <c r="AU11" s="42"/>
      <c r="AV11" s="42"/>
      <c r="AW11" s="42"/>
      <c r="AX11" s="42"/>
      <c r="AY11" s="42"/>
      <c r="AZ11" s="42"/>
      <c r="BA11" s="42"/>
      <c r="BB11" s="42"/>
      <c r="BC11" s="42"/>
      <c r="BD11" s="42"/>
      <c r="BE11" s="42"/>
      <c r="BF11" s="42"/>
      <c r="BG11" s="42"/>
      <c r="BH11" s="42"/>
      <c r="BI11" s="42"/>
      <c r="BJ11" s="42"/>
      <c r="BK11" s="42"/>
      <c r="BL11" s="42"/>
      <c r="BM11" s="42"/>
      <c r="BN11" s="42"/>
      <c r="BO11" s="42"/>
      <c r="BP11" s="42"/>
      <c r="BQ11" s="42"/>
      <c r="BR11" s="42"/>
      <c r="BS11" s="42"/>
      <c r="BT11" s="42"/>
      <c r="BU11" s="42"/>
      <c r="BV11" s="42"/>
      <c r="BW11" s="42"/>
      <c r="BX11" s="42"/>
      <c r="BY11" s="42"/>
      <c r="BZ11" s="42"/>
      <c r="CA11" s="42"/>
      <c r="CB11" s="42"/>
      <c r="CC11" s="42"/>
      <c r="CD11" s="42"/>
      <c r="CE11" s="42"/>
      <c r="CF11" s="42"/>
      <c r="CG11" s="42"/>
      <c r="CH11" s="42"/>
      <c r="CI11" s="42"/>
      <c r="CJ11" s="42"/>
      <c r="CK11" s="42"/>
      <c r="CL11" s="42"/>
      <c r="CM11" s="42"/>
      <c r="CN11" s="42"/>
      <c r="CO11" s="42"/>
      <c r="CP11" s="42"/>
      <c r="CQ11" s="42"/>
      <c r="CR11" s="42"/>
      <c r="CS11" s="42"/>
      <c r="CT11" s="42"/>
      <c r="CU11" s="42"/>
      <c r="CV11" s="42"/>
      <c r="CW11" s="42"/>
      <c r="CX11" s="42"/>
      <c r="CY11" s="42"/>
      <c r="CZ11" s="42"/>
      <c r="DA11" s="42"/>
      <c r="DB11" s="42"/>
      <c r="DC11" s="42"/>
      <c r="DD11" s="42"/>
      <c r="DE11" s="42"/>
      <c r="DF11" s="42"/>
      <c r="DG11" s="42"/>
      <c r="DH11" s="42"/>
      <c r="DI11" s="42"/>
      <c r="DJ11" s="42"/>
      <c r="DK11" s="42"/>
      <c r="DL11" s="42"/>
      <c r="DM11" s="42"/>
      <c r="DN11" s="42"/>
      <c r="DO11" s="42"/>
      <c r="DP11" s="42"/>
      <c r="DQ11" s="42"/>
      <c r="DR11" s="42"/>
      <c r="DS11" s="42"/>
      <c r="DT11" s="42"/>
      <c r="DU11" s="42"/>
      <c r="DV11" s="42"/>
      <c r="DW11" s="42"/>
      <c r="DX11" s="42"/>
      <c r="DY11" s="42"/>
      <c r="DZ11" s="42"/>
      <c r="EA11" s="42"/>
      <c r="EB11" s="42"/>
      <c r="EC11" s="42"/>
      <c r="ED11" s="42"/>
      <c r="EE11" s="42"/>
      <c r="EF11" s="42"/>
      <c r="EG11" s="42"/>
      <c r="EH11" s="42"/>
      <c r="EI11" s="42"/>
      <c r="EJ11" s="42"/>
      <c r="EK11" s="42"/>
      <c r="EL11" s="42"/>
      <c r="EM11" s="42"/>
      <c r="EN11" s="42"/>
      <c r="EO11" s="42"/>
      <c r="EP11" s="42"/>
      <c r="EQ11" s="42"/>
      <c r="ER11" s="42"/>
      <c r="ES11" s="42"/>
      <c r="ET11" s="42"/>
      <c r="EU11" s="42"/>
      <c r="EV11" s="42"/>
      <c r="EW11" s="42"/>
      <c r="EX11" s="42"/>
      <c r="EY11" s="42"/>
      <c r="EZ11" s="42"/>
      <c r="FA11" s="42"/>
      <c r="FB11" s="42"/>
      <c r="FC11" s="42"/>
      <c r="FD11" s="42"/>
      <c r="FE11" s="42"/>
      <c r="FF11" s="42"/>
      <c r="FG11" s="42"/>
      <c r="FH11" s="42"/>
      <c r="FI11" s="42"/>
      <c r="FJ11" s="42"/>
      <c r="FK11" s="42"/>
      <c r="FL11" s="42"/>
      <c r="FM11" s="42"/>
      <c r="FN11" s="42"/>
      <c r="FO11" s="42"/>
      <c r="FP11" s="42"/>
      <c r="FQ11" s="42"/>
      <c r="FR11" s="42"/>
      <c r="FS11" s="42"/>
      <c r="FT11" s="42"/>
      <c r="FU11" s="42"/>
      <c r="FV11" s="42"/>
      <c r="FW11" s="42"/>
      <c r="FX11" s="42"/>
      <c r="FY11" s="42"/>
      <c r="FZ11" s="42"/>
      <c r="GA11" s="42"/>
      <c r="GB11" s="109"/>
    </row>
    <row r="12" spans="1:184" ht="15.75" customHeight="1">
      <c r="A12" s="63"/>
      <c r="B12" s="63"/>
      <c r="C12" s="63"/>
      <c r="D12" s="48" t="s">
        <v>65</v>
      </c>
      <c r="E12" s="91"/>
      <c r="F12" s="49">
        <f>F6-F10</f>
        <v>0</v>
      </c>
      <c r="G12" s="49">
        <f t="shared" ref="G12:O12" si="10">G6-G10</f>
        <v>0</v>
      </c>
      <c r="H12" s="49">
        <f t="shared" si="10"/>
        <v>0</v>
      </c>
      <c r="I12" s="49">
        <f t="shared" si="10"/>
        <v>0</v>
      </c>
      <c r="J12" s="49">
        <f t="shared" si="10"/>
        <v>0</v>
      </c>
      <c r="K12" s="49">
        <f t="shared" si="10"/>
        <v>0</v>
      </c>
      <c r="L12" s="49">
        <f t="shared" si="10"/>
        <v>0</v>
      </c>
      <c r="M12" s="49">
        <f t="shared" si="10"/>
        <v>0</v>
      </c>
      <c r="N12" s="49">
        <f t="shared" si="10"/>
        <v>0</v>
      </c>
      <c r="O12" s="50">
        <f t="shared" si="10"/>
        <v>0</v>
      </c>
    </row>
    <row r="13" spans="1:184" ht="14.25" customHeight="1">
      <c r="A13" s="63"/>
      <c r="B13" s="63"/>
      <c r="C13" s="63"/>
      <c r="D13" s="64" t="s">
        <v>66</v>
      </c>
      <c r="E13" s="99"/>
      <c r="F13" s="52">
        <f>IFERROR(F12/#REF!,0)</f>
        <v>0</v>
      </c>
      <c r="G13" s="52">
        <f>IFERROR(G12/#REF!,0)</f>
        <v>0</v>
      </c>
      <c r="H13" s="52">
        <f>IFERROR(H12/#REF!,0)</f>
        <v>0</v>
      </c>
      <c r="I13" s="52">
        <f>IFERROR(I12/#REF!,0)</f>
        <v>0</v>
      </c>
      <c r="J13" s="52">
        <f>IFERROR(J12/#REF!,0)</f>
        <v>0</v>
      </c>
      <c r="K13" s="52">
        <f>IFERROR(K12/#REF!,0)</f>
        <v>0</v>
      </c>
      <c r="L13" s="52">
        <f>IFERROR(L12/#REF!,0)</f>
        <v>0</v>
      </c>
      <c r="M13" s="52">
        <f>IFERROR(M12/#REF!,0)</f>
        <v>0</v>
      </c>
      <c r="N13" s="52">
        <f>IFERROR(N12/#REF!,0)</f>
        <v>0</v>
      </c>
      <c r="O13" s="53">
        <f>IFERROR(O12/#REF!,0)</f>
        <v>0</v>
      </c>
    </row>
    <row r="14" spans="1:184" ht="14.25" customHeight="1">
      <c r="A14" s="63"/>
      <c r="B14" s="63"/>
      <c r="C14" s="63"/>
      <c r="D14" s="51"/>
      <c r="E14" s="100"/>
      <c r="F14" s="46"/>
      <c r="G14" s="46"/>
      <c r="H14" s="46"/>
      <c r="I14" s="46"/>
      <c r="J14" s="46"/>
      <c r="K14" s="46"/>
      <c r="L14" s="46"/>
      <c r="M14" s="46"/>
      <c r="N14" s="46"/>
      <c r="O14" s="47"/>
    </row>
    <row r="15" spans="1:184" ht="14.25" customHeight="1">
      <c r="A15" s="63"/>
      <c r="B15" s="63"/>
      <c r="C15" s="63"/>
      <c r="D15" s="48" t="s">
        <v>67</v>
      </c>
      <c r="E15" s="91"/>
      <c r="F15" s="49">
        <f>'Cost Summary'!F24</f>
        <v>0</v>
      </c>
      <c r="G15" s="49">
        <f>'Cost Summary'!G24</f>
        <v>0</v>
      </c>
      <c r="H15" s="49">
        <f>'Cost Summary'!H24</f>
        <v>0</v>
      </c>
      <c r="I15" s="49">
        <f>'Cost Summary'!I24</f>
        <v>0</v>
      </c>
      <c r="J15" s="49">
        <f>'Cost Summary'!J24</f>
        <v>0</v>
      </c>
      <c r="K15" s="49">
        <f>'Cost Summary'!K24</f>
        <v>0</v>
      </c>
      <c r="L15" s="49">
        <f>'Cost Summary'!L24</f>
        <v>0</v>
      </c>
      <c r="M15" s="49">
        <f>'Cost Summary'!M24</f>
        <v>0</v>
      </c>
      <c r="N15" s="49">
        <f>'Cost Summary'!N24</f>
        <v>0</v>
      </c>
      <c r="O15" s="50">
        <f>'Cost Summary'!AS24</f>
        <v>0</v>
      </c>
    </row>
    <row r="16" spans="1:184" ht="14.25" customHeight="1">
      <c r="A16" s="63"/>
      <c r="B16" s="63"/>
      <c r="C16" s="63"/>
      <c r="D16" s="65" t="s">
        <v>68</v>
      </c>
      <c r="E16" s="92"/>
      <c r="F16" s="54">
        <f>F15</f>
        <v>0</v>
      </c>
      <c r="G16" s="54">
        <f t="shared" ref="G16:O16" si="11">G15+F16</f>
        <v>0</v>
      </c>
      <c r="H16" s="54">
        <f t="shared" si="11"/>
        <v>0</v>
      </c>
      <c r="I16" s="54">
        <f t="shared" si="11"/>
        <v>0</v>
      </c>
      <c r="J16" s="54">
        <f t="shared" si="11"/>
        <v>0</v>
      </c>
      <c r="K16" s="54">
        <f t="shared" si="11"/>
        <v>0</v>
      </c>
      <c r="L16" s="54">
        <f t="shared" si="11"/>
        <v>0</v>
      </c>
      <c r="M16" s="54">
        <f t="shared" si="11"/>
        <v>0</v>
      </c>
      <c r="N16" s="54">
        <f t="shared" si="11"/>
        <v>0</v>
      </c>
      <c r="O16" s="55">
        <f t="shared" si="11"/>
        <v>0</v>
      </c>
    </row>
    <row r="17" spans="1:184" ht="14.25" customHeight="1">
      <c r="A17" s="63"/>
      <c r="B17" s="63"/>
      <c r="C17" s="63"/>
      <c r="D17" s="51"/>
      <c r="E17" s="100"/>
      <c r="F17" s="56"/>
      <c r="G17" s="56"/>
      <c r="H17" s="56"/>
      <c r="I17" s="56"/>
      <c r="J17" s="56"/>
      <c r="K17" s="56"/>
      <c r="L17" s="56"/>
      <c r="M17" s="56"/>
      <c r="N17" s="56"/>
      <c r="O17" s="57"/>
    </row>
    <row r="18" spans="1:184" ht="14.25" customHeight="1">
      <c r="A18" s="63"/>
      <c r="B18" s="63"/>
      <c r="C18" s="63"/>
      <c r="D18" s="66" t="s">
        <v>69</v>
      </c>
      <c r="E18" s="101"/>
      <c r="F18" s="56"/>
      <c r="G18" s="56"/>
      <c r="H18" s="56"/>
      <c r="I18" s="56"/>
      <c r="J18" s="56"/>
      <c r="K18" s="56"/>
      <c r="L18" s="56"/>
      <c r="M18" s="56"/>
      <c r="N18" s="56"/>
      <c r="O18" s="57"/>
    </row>
    <row r="19" spans="1:184" ht="15" customHeight="1">
      <c r="A19" s="63"/>
      <c r="B19" s="63"/>
      <c r="C19" s="63"/>
      <c r="D19" s="38" t="s">
        <v>70</v>
      </c>
      <c r="E19" s="94"/>
      <c r="F19" s="158"/>
      <c r="G19" s="158"/>
      <c r="H19" s="158"/>
      <c r="I19" s="158"/>
      <c r="J19" s="158"/>
      <c r="K19" s="158"/>
      <c r="L19" s="158"/>
      <c r="M19" s="158"/>
      <c r="N19" s="158"/>
      <c r="O19" s="159"/>
    </row>
    <row r="20" spans="1:184" ht="15" customHeight="1">
      <c r="A20" s="63"/>
      <c r="B20" s="63"/>
      <c r="C20" s="63"/>
      <c r="D20" s="38" t="s">
        <v>71</v>
      </c>
      <c r="E20" s="97"/>
      <c r="F20" s="160"/>
      <c r="G20" s="160"/>
      <c r="H20" s="160"/>
      <c r="I20" s="160"/>
      <c r="J20" s="160"/>
      <c r="K20" s="160"/>
      <c r="L20" s="160"/>
      <c r="M20" s="160"/>
      <c r="N20" s="160"/>
      <c r="O20" s="161"/>
    </row>
    <row r="21" spans="1:184" ht="14.25" customHeight="1">
      <c r="A21" s="63"/>
      <c r="B21" s="63"/>
      <c r="C21" s="63"/>
      <c r="D21" s="39" t="s">
        <v>72</v>
      </c>
      <c r="E21" s="98"/>
      <c r="F21" s="44">
        <f>SUM(F19:F20)</f>
        <v>0</v>
      </c>
      <c r="G21" s="44">
        <f t="shared" ref="G21:O21" si="12">SUM(G19:G20)</f>
        <v>0</v>
      </c>
      <c r="H21" s="44">
        <f t="shared" si="12"/>
        <v>0</v>
      </c>
      <c r="I21" s="44">
        <f t="shared" si="12"/>
        <v>0</v>
      </c>
      <c r="J21" s="44">
        <f t="shared" si="12"/>
        <v>0</v>
      </c>
      <c r="K21" s="44">
        <f t="shared" si="12"/>
        <v>0</v>
      </c>
      <c r="L21" s="44">
        <f t="shared" si="12"/>
        <v>0</v>
      </c>
      <c r="M21" s="44">
        <f t="shared" si="12"/>
        <v>0</v>
      </c>
      <c r="N21" s="44">
        <f t="shared" si="12"/>
        <v>0</v>
      </c>
      <c r="O21" s="45">
        <f t="shared" si="12"/>
        <v>0</v>
      </c>
      <c r="P21" s="116"/>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109"/>
    </row>
    <row r="22" spans="1:184" ht="14.25" customHeight="1">
      <c r="A22" s="63"/>
      <c r="B22" s="63"/>
      <c r="C22" s="63"/>
      <c r="D22" s="51"/>
      <c r="E22" s="100"/>
      <c r="F22" s="56"/>
      <c r="G22" s="56"/>
      <c r="H22" s="56"/>
      <c r="I22" s="56"/>
      <c r="J22" s="56"/>
      <c r="K22" s="56"/>
      <c r="L22" s="56"/>
      <c r="M22" s="56"/>
      <c r="N22" s="56"/>
      <c r="O22" s="57"/>
    </row>
    <row r="23" spans="1:184" ht="14.25" customHeight="1">
      <c r="A23" s="63"/>
      <c r="B23" s="63"/>
      <c r="C23" s="63"/>
      <c r="D23" s="48" t="s">
        <v>73</v>
      </c>
      <c r="E23" s="91"/>
      <c r="F23" s="49">
        <f>F12-F15+F21</f>
        <v>0</v>
      </c>
      <c r="G23" s="49">
        <f t="shared" ref="G23:O23" si="13">G12-G15+G21</f>
        <v>0</v>
      </c>
      <c r="H23" s="49">
        <f t="shared" si="13"/>
        <v>0</v>
      </c>
      <c r="I23" s="49">
        <f t="shared" si="13"/>
        <v>0</v>
      </c>
      <c r="J23" s="49">
        <f t="shared" si="13"/>
        <v>0</v>
      </c>
      <c r="K23" s="49">
        <f t="shared" si="13"/>
        <v>0</v>
      </c>
      <c r="L23" s="49">
        <f t="shared" si="13"/>
        <v>0</v>
      </c>
      <c r="M23" s="49">
        <f t="shared" si="13"/>
        <v>0</v>
      </c>
      <c r="N23" s="49">
        <f t="shared" si="13"/>
        <v>0</v>
      </c>
      <c r="O23" s="50">
        <f t="shared" si="13"/>
        <v>0</v>
      </c>
    </row>
    <row r="24" spans="1:184" ht="14.25" customHeight="1">
      <c r="A24" s="63"/>
      <c r="B24" s="63"/>
      <c r="C24" s="63"/>
      <c r="D24" s="51" t="s">
        <v>74</v>
      </c>
      <c r="E24" s="100"/>
      <c r="F24" s="54">
        <f>F23</f>
        <v>0</v>
      </c>
      <c r="G24" s="54">
        <f t="shared" ref="G24:O24" si="14">G23+F24</f>
        <v>0</v>
      </c>
      <c r="H24" s="54">
        <f t="shared" si="14"/>
        <v>0</v>
      </c>
      <c r="I24" s="54">
        <f t="shared" si="14"/>
        <v>0</v>
      </c>
      <c r="J24" s="54">
        <f t="shared" si="14"/>
        <v>0</v>
      </c>
      <c r="K24" s="54">
        <f t="shared" si="14"/>
        <v>0</v>
      </c>
      <c r="L24" s="54">
        <f t="shared" si="14"/>
        <v>0</v>
      </c>
      <c r="M24" s="54">
        <f t="shared" si="14"/>
        <v>0</v>
      </c>
      <c r="N24" s="54">
        <f t="shared" si="14"/>
        <v>0</v>
      </c>
      <c r="O24" s="55">
        <f t="shared" si="14"/>
        <v>0</v>
      </c>
    </row>
    <row r="25" spans="1:184" ht="14.25" customHeight="1">
      <c r="A25" s="63"/>
      <c r="B25" s="63"/>
      <c r="C25" s="63"/>
      <c r="D25" s="51"/>
      <c r="E25" s="100"/>
      <c r="F25" s="56"/>
      <c r="G25" s="56"/>
      <c r="H25" s="56"/>
      <c r="I25" s="56"/>
      <c r="J25" s="56"/>
      <c r="K25" s="56"/>
      <c r="L25" s="56"/>
      <c r="M25" s="56"/>
      <c r="N25" s="56"/>
      <c r="O25" s="57"/>
    </row>
    <row r="26" spans="1:184" ht="14.25" customHeight="1">
      <c r="A26" s="63"/>
      <c r="B26" s="63"/>
      <c r="C26" s="63"/>
      <c r="D26" s="51" t="s">
        <v>75</v>
      </c>
      <c r="E26" s="100"/>
      <c r="F26" s="56"/>
      <c r="G26" s="56"/>
      <c r="H26" s="56"/>
      <c r="I26" s="56"/>
      <c r="J26" s="56"/>
      <c r="K26" s="56"/>
      <c r="L26" s="56"/>
      <c r="M26" s="56"/>
      <c r="N26" s="56"/>
      <c r="O26" s="57"/>
    </row>
    <row r="27" spans="1:184" ht="14.25" customHeight="1">
      <c r="A27" s="63"/>
      <c r="B27" s="63"/>
      <c r="C27" s="63"/>
      <c r="D27" s="170" t="s">
        <v>76</v>
      </c>
      <c r="E27" s="97"/>
      <c r="F27" s="162"/>
      <c r="G27" s="162"/>
      <c r="H27" s="162"/>
      <c r="I27" s="162"/>
      <c r="J27" s="162"/>
      <c r="K27" s="162"/>
      <c r="L27" s="162"/>
      <c r="M27" s="162"/>
      <c r="N27" s="162"/>
      <c r="O27" s="163"/>
    </row>
    <row r="28" spans="1:184" ht="14.25" customHeight="1">
      <c r="A28" s="63"/>
      <c r="B28" s="63"/>
      <c r="C28" s="63"/>
      <c r="D28" s="171" t="s">
        <v>77</v>
      </c>
      <c r="E28" s="155"/>
      <c r="F28" s="162"/>
      <c r="G28" s="162"/>
      <c r="H28" s="162"/>
      <c r="I28" s="162"/>
      <c r="J28" s="162"/>
      <c r="K28" s="162"/>
      <c r="L28" s="162"/>
      <c r="M28" s="162"/>
      <c r="N28" s="162"/>
      <c r="O28" s="163"/>
    </row>
    <row r="29" spans="1:184" ht="14.25" customHeight="1">
      <c r="A29" s="63"/>
      <c r="B29" s="63"/>
      <c r="C29" s="63"/>
      <c r="D29" s="67" t="s">
        <v>78</v>
      </c>
      <c r="E29" s="102"/>
      <c r="F29" s="158"/>
      <c r="G29" s="158"/>
      <c r="H29" s="158"/>
      <c r="I29" s="158"/>
      <c r="J29" s="158"/>
      <c r="K29" s="158"/>
      <c r="L29" s="158"/>
      <c r="M29" s="158"/>
      <c r="N29" s="158"/>
      <c r="O29" s="159"/>
    </row>
    <row r="30" spans="1:184" ht="14.25" customHeight="1">
      <c r="A30" s="63"/>
      <c r="B30" s="63"/>
      <c r="C30" s="63"/>
      <c r="D30" s="38" t="s">
        <v>79</v>
      </c>
      <c r="E30" s="97"/>
      <c r="F30" s="160"/>
      <c r="G30" s="160"/>
      <c r="H30" s="160"/>
      <c r="I30" s="160"/>
      <c r="J30" s="160"/>
      <c r="K30" s="160"/>
      <c r="L30" s="160"/>
      <c r="M30" s="160"/>
      <c r="N30" s="160"/>
      <c r="O30" s="161"/>
    </row>
    <row r="31" spans="1:184" ht="14.25" customHeight="1">
      <c r="A31" s="63"/>
      <c r="B31" s="63"/>
      <c r="C31" s="63"/>
      <c r="D31" s="39" t="s">
        <v>80</v>
      </c>
      <c r="E31" s="98"/>
      <c r="F31" s="44">
        <f>SUM(F27:F28)-SUM(F29:F30)</f>
        <v>0</v>
      </c>
      <c r="G31" s="44">
        <f t="shared" ref="G31:O31" si="15">SUM(G27:G28)-SUM(G29:G30)</f>
        <v>0</v>
      </c>
      <c r="H31" s="44">
        <f t="shared" si="15"/>
        <v>0</v>
      </c>
      <c r="I31" s="44">
        <f t="shared" si="15"/>
        <v>0</v>
      </c>
      <c r="J31" s="44">
        <f t="shared" si="15"/>
        <v>0</v>
      </c>
      <c r="K31" s="44">
        <f t="shared" si="15"/>
        <v>0</v>
      </c>
      <c r="L31" s="44">
        <f t="shared" si="15"/>
        <v>0</v>
      </c>
      <c r="M31" s="44">
        <f t="shared" si="15"/>
        <v>0</v>
      </c>
      <c r="N31" s="44">
        <f t="shared" si="15"/>
        <v>0</v>
      </c>
      <c r="O31" s="45">
        <f t="shared" si="15"/>
        <v>0</v>
      </c>
      <c r="P31" s="116"/>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109"/>
    </row>
    <row r="32" spans="1:184" ht="14.25" customHeight="1">
      <c r="A32" s="63"/>
      <c r="B32" s="63"/>
      <c r="C32" s="63"/>
      <c r="D32" s="39"/>
      <c r="E32" s="96"/>
      <c r="F32" s="58"/>
      <c r="G32" s="58"/>
      <c r="H32" s="58"/>
      <c r="I32" s="58"/>
      <c r="J32" s="58"/>
      <c r="K32" s="58"/>
      <c r="L32" s="58"/>
      <c r="M32" s="58"/>
      <c r="N32" s="58"/>
      <c r="O32" s="59"/>
    </row>
    <row r="33" spans="1:15" ht="14.25" customHeight="1">
      <c r="A33" s="63"/>
      <c r="B33" s="63"/>
      <c r="C33" s="63"/>
      <c r="D33" s="60" t="s">
        <v>81</v>
      </c>
      <c r="E33" s="93"/>
      <c r="F33" s="61">
        <f>F24+F31</f>
        <v>0</v>
      </c>
      <c r="G33" s="61">
        <f t="shared" ref="G33:O33" si="16">G24+G31</f>
        <v>0</v>
      </c>
      <c r="H33" s="61">
        <f t="shared" si="16"/>
        <v>0</v>
      </c>
      <c r="I33" s="61">
        <f t="shared" si="16"/>
        <v>0</v>
      </c>
      <c r="J33" s="61">
        <f t="shared" si="16"/>
        <v>0</v>
      </c>
      <c r="K33" s="61">
        <f t="shared" si="16"/>
        <v>0</v>
      </c>
      <c r="L33" s="61">
        <f t="shared" si="16"/>
        <v>0</v>
      </c>
      <c r="M33" s="61">
        <f t="shared" si="16"/>
        <v>0</v>
      </c>
      <c r="N33" s="61">
        <f t="shared" si="16"/>
        <v>0</v>
      </c>
      <c r="O33" s="62">
        <f t="shared" si="16"/>
        <v>0</v>
      </c>
    </row>
    <row r="34" spans="1:15" ht="14.25" customHeight="1">
      <c r="D34" s="103"/>
      <c r="E34" s="103"/>
      <c r="F34" s="104"/>
      <c r="G34" s="104"/>
      <c r="H34" s="104"/>
      <c r="I34" s="104"/>
      <c r="J34" s="104"/>
      <c r="K34" s="104"/>
      <c r="L34" s="104"/>
      <c r="M34" s="104"/>
      <c r="N34" s="104"/>
      <c r="O34" s="104"/>
    </row>
    <row r="35" spans="1:15" ht="14.25" customHeight="1">
      <c r="D35" s="105"/>
      <c r="E35" s="105"/>
      <c r="F35" s="106"/>
      <c r="G35" s="106"/>
      <c r="H35" s="106"/>
      <c r="I35" s="106"/>
      <c r="J35" s="106"/>
      <c r="K35" s="106"/>
      <c r="L35" s="106"/>
      <c r="M35" s="106"/>
      <c r="N35" s="106"/>
      <c r="O35" s="106"/>
    </row>
  </sheetData>
  <mergeCells count="3">
    <mergeCell ref="D3:E3"/>
    <mergeCell ref="D2:E2"/>
    <mergeCell ref="F2:O2"/>
  </mergeCells>
  <dataValidations count="2">
    <dataValidation type="decimal" operator="greaterThanOrEqual" allowBlank="1" showInputMessage="1" showErrorMessage="1" prompt="Enter zero or a positive whole number." sqref="F4:O5 F8:O9" xr:uid="{00000000-0002-0000-0600-000000000000}">
      <formula1>0</formula1>
    </dataValidation>
    <dataValidation type="decimal" operator="lessThanOrEqual" allowBlank="1" showInputMessage="1" showErrorMessage="1" prompt="Enter as a negative whole dollar amount." sqref="F32:O32" xr:uid="{00000000-0002-0000-0600-000001000000}">
      <formula1>0</formula1>
    </dataValidation>
  </dataValidation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O24"/>
  <sheetViews>
    <sheetView showGridLines="0" zoomScale="90" zoomScaleNormal="90" workbookViewId="0">
      <pane xSplit="4" ySplit="3" topLeftCell="F4" activePane="bottomRight" state="frozen"/>
      <selection pane="bottomRight" activeCell="F4" sqref="F4"/>
      <selection pane="bottomLeft" activeCell="A5" sqref="A5"/>
      <selection pane="topRight" activeCell="E1" sqref="E1"/>
    </sheetView>
  </sheetViews>
  <sheetFormatPr defaultColWidth="12.5703125" defaultRowHeight="15" customHeight="1"/>
  <cols>
    <col min="1" max="1" width="5.7109375" style="15" customWidth="1"/>
    <col min="2" max="2" width="58.85546875" style="15" customWidth="1"/>
    <col min="3" max="3" width="8.42578125" style="15" customWidth="1"/>
    <col min="4" max="4" width="18.42578125" style="15" customWidth="1"/>
    <col min="5" max="5" width="32.85546875" style="15" customWidth="1"/>
    <col min="6" max="15" width="16.42578125" style="15" customWidth="1"/>
    <col min="16" max="16384" width="12.5703125" style="15"/>
  </cols>
  <sheetData>
    <row r="2" spans="2:15" ht="37.5" customHeight="1">
      <c r="B2" s="187" t="s">
        <v>82</v>
      </c>
      <c r="C2" s="188"/>
      <c r="D2" s="188"/>
      <c r="E2" s="189"/>
      <c r="F2" s="190" t="s">
        <v>57</v>
      </c>
      <c r="G2" s="191"/>
      <c r="H2" s="191"/>
      <c r="I2" s="191"/>
      <c r="J2" s="191"/>
      <c r="K2" s="191"/>
      <c r="L2" s="191"/>
      <c r="M2" s="191"/>
      <c r="N2" s="191"/>
      <c r="O2" s="192"/>
    </row>
    <row r="3" spans="2:15" s="73" customFormat="1" ht="51" customHeight="1">
      <c r="B3" s="186" t="s">
        <v>48</v>
      </c>
      <c r="C3" s="196"/>
      <c r="D3" s="74" t="s">
        <v>51</v>
      </c>
      <c r="E3" s="34" t="s">
        <v>83</v>
      </c>
      <c r="F3" s="74">
        <v>2025</v>
      </c>
      <c r="G3" s="74">
        <v>2026</v>
      </c>
      <c r="H3" s="74">
        <v>2027</v>
      </c>
      <c r="I3" s="74">
        <v>2028</v>
      </c>
      <c r="J3" s="74">
        <v>2029</v>
      </c>
      <c r="K3" s="74">
        <v>2030</v>
      </c>
      <c r="L3" s="74">
        <v>2031</v>
      </c>
      <c r="M3" s="74">
        <v>2032</v>
      </c>
      <c r="N3" s="74">
        <v>2033</v>
      </c>
      <c r="O3" s="80">
        <v>2034</v>
      </c>
    </row>
    <row r="4" spans="2:15" ht="13.5" customHeight="1">
      <c r="B4" s="135" t="str">
        <f>'Cost Categories'!B5</f>
        <v>Administration and legal expenses</v>
      </c>
      <c r="C4" s="139"/>
      <c r="D4" s="24">
        <f>SUMIF('Budget Detail'!$C:$C,$B4,'Budget Detail'!F:F)</f>
        <v>0</v>
      </c>
      <c r="E4" s="26" t="str">
        <f t="shared" ref="E4:E23" si="0">IF(D4-SUM(F4:O4)=0, " ", "Error")</f>
        <v xml:space="preserve"> </v>
      </c>
      <c r="F4" s="153"/>
      <c r="G4" s="153"/>
      <c r="H4" s="153"/>
      <c r="I4" s="153"/>
      <c r="J4" s="153"/>
      <c r="K4" s="153"/>
      <c r="L4" s="153"/>
      <c r="M4" s="153"/>
      <c r="N4" s="153"/>
      <c r="O4" s="154"/>
    </row>
    <row r="5" spans="2:15" ht="14.25" customHeight="1">
      <c r="B5" s="135" t="str">
        <f>'Cost Categories'!B6</f>
        <v>Architectural, engineering, and other consulting fees</v>
      </c>
      <c r="C5" s="139"/>
      <c r="D5" s="24">
        <f>SUMIF('Budget Detail'!$C:$C,$B5,'Budget Detail'!F:F)</f>
        <v>0</v>
      </c>
      <c r="E5" s="26" t="str">
        <f t="shared" si="0"/>
        <v xml:space="preserve"> </v>
      </c>
      <c r="F5" s="153"/>
      <c r="G5" s="153"/>
      <c r="H5" s="153"/>
      <c r="I5" s="153"/>
      <c r="J5" s="153"/>
      <c r="K5" s="153"/>
      <c r="L5" s="153"/>
      <c r="M5" s="153"/>
      <c r="N5" s="153"/>
      <c r="O5" s="154"/>
    </row>
    <row r="6" spans="2:15" ht="15" customHeight="1">
      <c r="B6" s="135" t="str">
        <f>'Cost Categories'!B7</f>
        <v>Permitting</v>
      </c>
      <c r="C6" s="139"/>
      <c r="D6" s="24">
        <f>SUMIF('Budget Detail'!$C:$C,$B6,'Budget Detail'!F:F)</f>
        <v>0</v>
      </c>
      <c r="E6" s="26" t="str">
        <f t="shared" si="0"/>
        <v xml:space="preserve"> </v>
      </c>
      <c r="F6" s="153"/>
      <c r="G6" s="153"/>
      <c r="H6" s="153"/>
      <c r="I6" s="153"/>
      <c r="J6" s="153"/>
      <c r="K6" s="153"/>
      <c r="L6" s="153"/>
      <c r="M6" s="153"/>
      <c r="N6" s="153"/>
      <c r="O6" s="154"/>
    </row>
    <row r="7" spans="2:15" ht="15" customHeight="1">
      <c r="B7" s="135" t="str">
        <f>'Cost Categories'!B8</f>
        <v>Land/structures, make ready, and ROW appraisals, etc.</v>
      </c>
      <c r="C7" s="139"/>
      <c r="D7" s="24">
        <f>SUMIF('Budget Detail'!$C:$C,$B7,'Budget Detail'!F:F)</f>
        <v>0</v>
      </c>
      <c r="E7" s="26" t="str">
        <f t="shared" si="0"/>
        <v xml:space="preserve"> </v>
      </c>
      <c r="F7" s="153"/>
      <c r="G7" s="153"/>
      <c r="H7" s="153"/>
      <c r="I7" s="153"/>
      <c r="J7" s="153"/>
      <c r="K7" s="153"/>
      <c r="L7" s="153"/>
      <c r="M7" s="153"/>
      <c r="N7" s="153"/>
      <c r="O7" s="154"/>
    </row>
    <row r="8" spans="2:15" ht="15" customHeight="1">
      <c r="B8" s="135" t="str">
        <f>'Cost Categories'!B9</f>
        <v>Site preparation work</v>
      </c>
      <c r="C8" s="139"/>
      <c r="D8" s="24">
        <f>SUMIF('Budget Detail'!$C:$C,$B8,'Budget Detail'!F:F)</f>
        <v>0</v>
      </c>
      <c r="E8" s="26" t="str">
        <f t="shared" si="0"/>
        <v xml:space="preserve"> </v>
      </c>
      <c r="F8" s="153"/>
      <c r="G8" s="153"/>
      <c r="H8" s="153"/>
      <c r="I8" s="153"/>
      <c r="J8" s="153"/>
      <c r="K8" s="153"/>
      <c r="L8" s="153"/>
      <c r="M8" s="153"/>
      <c r="N8" s="153"/>
      <c r="O8" s="154"/>
    </row>
    <row r="9" spans="2:15" ht="15" customHeight="1">
      <c r="B9" s="135" t="str">
        <f>'Cost Categories'!B10</f>
        <v xml:space="preserve">Construction </v>
      </c>
      <c r="C9" s="139"/>
      <c r="D9" s="24">
        <f>SUM(D10:D15)</f>
        <v>0</v>
      </c>
      <c r="E9" s="26" t="str">
        <f t="shared" si="0"/>
        <v xml:space="preserve"> </v>
      </c>
      <c r="F9" s="27">
        <f t="shared" ref="F9:O9" si="1">SUM(F10:F15)</f>
        <v>0</v>
      </c>
      <c r="G9" s="27">
        <f t="shared" si="1"/>
        <v>0</v>
      </c>
      <c r="H9" s="27">
        <f t="shared" si="1"/>
        <v>0</v>
      </c>
      <c r="I9" s="27">
        <f t="shared" si="1"/>
        <v>0</v>
      </c>
      <c r="J9" s="27">
        <f t="shared" si="1"/>
        <v>0</v>
      </c>
      <c r="K9" s="27">
        <f t="shared" si="1"/>
        <v>0</v>
      </c>
      <c r="L9" s="27">
        <f t="shared" si="1"/>
        <v>0</v>
      </c>
      <c r="M9" s="27">
        <f t="shared" si="1"/>
        <v>0</v>
      </c>
      <c r="N9" s="27">
        <f t="shared" si="1"/>
        <v>0</v>
      </c>
      <c r="O9" s="81">
        <f t="shared" si="1"/>
        <v>0</v>
      </c>
    </row>
    <row r="10" spans="2:15" ht="15" customHeight="1">
      <c r="B10" s="136" t="str">
        <f>'Cost Categories'!C11</f>
        <v>Construction: Equipment Shelter/Land Rental</v>
      </c>
      <c r="C10" s="139"/>
      <c r="D10" s="24">
        <f>SUMIF('Budget Detail'!$C:$C,$B10,'Budget Detail'!F:F)</f>
        <v>0</v>
      </c>
      <c r="E10" s="26" t="str">
        <f t="shared" si="0"/>
        <v xml:space="preserve"> </v>
      </c>
      <c r="F10" s="153"/>
      <c r="G10" s="153"/>
      <c r="H10" s="153"/>
      <c r="I10" s="153"/>
      <c r="J10" s="153"/>
      <c r="K10" s="153"/>
      <c r="L10" s="153"/>
      <c r="M10" s="153"/>
      <c r="N10" s="153"/>
      <c r="O10" s="154"/>
    </row>
    <row r="11" spans="2:15" ht="15" customHeight="1">
      <c r="B11" s="136" t="str">
        <f>'Cost Categories'!C12</f>
        <v>Construction: Project and Construction Management</v>
      </c>
      <c r="C11" s="139"/>
      <c r="D11" s="24">
        <f>SUMIF('Budget Detail'!$C:$C,$B11,'Budget Detail'!F:F)</f>
        <v>0</v>
      </c>
      <c r="E11" s="26" t="str">
        <f t="shared" si="0"/>
        <v xml:space="preserve"> </v>
      </c>
      <c r="F11" s="153"/>
      <c r="G11" s="153"/>
      <c r="H11" s="153"/>
      <c r="I11" s="153"/>
      <c r="J11" s="153"/>
      <c r="K11" s="153"/>
      <c r="L11" s="153"/>
      <c r="M11" s="153"/>
      <c r="N11" s="153"/>
      <c r="O11" s="154"/>
    </row>
    <row r="12" spans="2:15" ht="15" customHeight="1">
      <c r="B12" s="136" t="str">
        <f>'Cost Categories'!C13</f>
        <v>Construction: Middle Mile Construction Material and Labor</v>
      </c>
      <c r="C12" s="139"/>
      <c r="D12" s="24">
        <f>SUMIF('Budget Detail'!$C:$C,$B12,'Budget Detail'!F:F)</f>
        <v>0</v>
      </c>
      <c r="E12" s="26" t="str">
        <f t="shared" si="0"/>
        <v xml:space="preserve"> </v>
      </c>
      <c r="F12" s="153"/>
      <c r="G12" s="153"/>
      <c r="H12" s="153"/>
      <c r="I12" s="153"/>
      <c r="J12" s="153"/>
      <c r="K12" s="153"/>
      <c r="L12" s="153"/>
      <c r="M12" s="153"/>
      <c r="N12" s="153"/>
      <c r="O12" s="154"/>
    </row>
    <row r="13" spans="2:15" ht="15" customHeight="1">
      <c r="B13" s="136" t="str">
        <f>'Cost Categories'!C14</f>
        <v>Construction: Last Mile Construction Material and Labor</v>
      </c>
      <c r="C13" s="139"/>
      <c r="D13" s="24">
        <f>SUMIF('Budget Detail'!$C:$C,$B13,'Budget Detail'!F:F)</f>
        <v>0</v>
      </c>
      <c r="E13" s="26" t="str">
        <f t="shared" si="0"/>
        <v xml:space="preserve"> </v>
      </c>
      <c r="F13" s="153"/>
      <c r="G13" s="153"/>
      <c r="H13" s="153"/>
      <c r="I13" s="153"/>
      <c r="J13" s="153"/>
      <c r="K13" s="153"/>
      <c r="L13" s="153"/>
      <c r="M13" s="153"/>
      <c r="N13" s="153"/>
      <c r="O13" s="154"/>
    </row>
    <row r="14" spans="2:15" ht="15" customHeight="1">
      <c r="B14" s="136" t="str">
        <f>'Cost Categories'!C15</f>
        <v>Construction: Customer Premise Labor and Installation</v>
      </c>
      <c r="C14" s="139"/>
      <c r="D14" s="24">
        <f>SUMIF('Budget Detail'!$C:$C,$B14,'Budget Detail'!F:F)</f>
        <v>0</v>
      </c>
      <c r="E14" s="26" t="str">
        <f t="shared" si="0"/>
        <v xml:space="preserve"> </v>
      </c>
      <c r="F14" s="153"/>
      <c r="G14" s="153"/>
      <c r="H14" s="153"/>
      <c r="I14" s="153"/>
      <c r="J14" s="153"/>
      <c r="K14" s="153"/>
      <c r="L14" s="153"/>
      <c r="M14" s="153"/>
      <c r="N14" s="153"/>
      <c r="O14" s="154"/>
    </row>
    <row r="15" spans="2:15" ht="14.25" customHeight="1">
      <c r="B15" s="136" t="str">
        <f>'Cost Categories'!C16</f>
        <v>Construction: Towers Construction and Improvement/Installation Costs</v>
      </c>
      <c r="C15" s="139"/>
      <c r="D15" s="24">
        <f>SUMIF('Budget Detail'!$C:$C,$B15,'Budget Detail'!F:F)</f>
        <v>0</v>
      </c>
      <c r="E15" s="26" t="str">
        <f t="shared" si="0"/>
        <v xml:space="preserve"> </v>
      </c>
      <c r="F15" s="153"/>
      <c r="G15" s="153"/>
      <c r="H15" s="153"/>
      <c r="I15" s="153"/>
      <c r="J15" s="153"/>
      <c r="K15" s="153"/>
      <c r="L15" s="153"/>
      <c r="M15" s="153"/>
      <c r="N15" s="153"/>
      <c r="O15" s="154"/>
    </row>
    <row r="16" spans="2:15" ht="14.25" customHeight="1">
      <c r="B16" s="135" t="str">
        <f>'Cost Categories'!B17</f>
        <v>Equipment</v>
      </c>
      <c r="C16" s="139"/>
      <c r="D16" s="24">
        <f>SUM(D17:D20)</f>
        <v>0</v>
      </c>
      <c r="E16" s="26" t="str">
        <f t="shared" si="0"/>
        <v xml:space="preserve"> </v>
      </c>
      <c r="F16" s="21">
        <f>SUM(F17:F20)</f>
        <v>0</v>
      </c>
      <c r="G16" s="21">
        <f t="shared" ref="G16:N16" si="2">SUM(G17:G20)</f>
        <v>0</v>
      </c>
      <c r="H16" s="21">
        <f t="shared" si="2"/>
        <v>0</v>
      </c>
      <c r="I16" s="21">
        <f t="shared" si="2"/>
        <v>0</v>
      </c>
      <c r="J16" s="21">
        <f t="shared" si="2"/>
        <v>0</v>
      </c>
      <c r="K16" s="21">
        <f t="shared" si="2"/>
        <v>0</v>
      </c>
      <c r="L16" s="21">
        <f t="shared" si="2"/>
        <v>0</v>
      </c>
      <c r="M16" s="21">
        <f t="shared" si="2"/>
        <v>0</v>
      </c>
      <c r="N16" s="21">
        <f t="shared" si="2"/>
        <v>0</v>
      </c>
      <c r="O16" s="82">
        <f t="shared" ref="O16" si="3">SUM(O17:O20)</f>
        <v>0</v>
      </c>
    </row>
    <row r="17" spans="2:15" ht="14.25" customHeight="1">
      <c r="B17" s="136" t="str">
        <f>'Cost Categories'!C18</f>
        <v>Equipment - Middle Mile Construction Equipment</v>
      </c>
      <c r="C17" s="139"/>
      <c r="D17" s="24">
        <f>SUMIF('Budget Detail'!$C:$C,$B17,'Budget Detail'!F:F)</f>
        <v>0</v>
      </c>
      <c r="E17" s="26" t="str">
        <f t="shared" si="0"/>
        <v xml:space="preserve"> </v>
      </c>
      <c r="F17" s="153"/>
      <c r="G17" s="153"/>
      <c r="H17" s="153"/>
      <c r="I17" s="153"/>
      <c r="J17" s="153"/>
      <c r="K17" s="153"/>
      <c r="L17" s="153"/>
      <c r="M17" s="153"/>
      <c r="N17" s="153"/>
      <c r="O17" s="154"/>
    </row>
    <row r="18" spans="2:15" ht="14.25" customHeight="1">
      <c r="B18" s="136" t="str">
        <f>'Cost Categories'!C19</f>
        <v>Equipment - Last Mile Construction Equipment</v>
      </c>
      <c r="C18" s="139"/>
      <c r="D18" s="24">
        <f>SUMIF('Budget Detail'!$C:$C,$B18,'Budget Detail'!F:F)</f>
        <v>0</v>
      </c>
      <c r="E18" s="26" t="str">
        <f t="shared" si="0"/>
        <v xml:space="preserve"> </v>
      </c>
      <c r="F18" s="153"/>
      <c r="G18" s="153"/>
      <c r="H18" s="153"/>
      <c r="I18" s="153"/>
      <c r="J18" s="153"/>
      <c r="K18" s="153"/>
      <c r="L18" s="153"/>
      <c r="M18" s="153"/>
      <c r="N18" s="153"/>
      <c r="O18" s="154"/>
    </row>
    <row r="19" spans="2:15" ht="14.25" customHeight="1">
      <c r="B19" s="136" t="str">
        <f>'Cost Categories'!C20</f>
        <v>Equipment - Customer Premise Equipment</v>
      </c>
      <c r="C19" s="139"/>
      <c r="D19" s="24">
        <f>SUMIF('Budget Detail'!$C:$C,$B19,'Budget Detail'!F:F)</f>
        <v>0</v>
      </c>
      <c r="E19" s="26" t="str">
        <f t="shared" si="0"/>
        <v xml:space="preserve"> </v>
      </c>
      <c r="F19" s="153"/>
      <c r="G19" s="153"/>
      <c r="H19" s="153"/>
      <c r="I19" s="153"/>
      <c r="J19" s="153"/>
      <c r="K19" s="153"/>
      <c r="L19" s="153"/>
      <c r="M19" s="153"/>
      <c r="N19" s="153"/>
      <c r="O19" s="154"/>
    </row>
    <row r="20" spans="2:15" ht="14.25" customHeight="1">
      <c r="B20" s="136" t="str">
        <f>'Cost Categories'!C21</f>
        <v>Equipment - Towers and Tower Improvement</v>
      </c>
      <c r="C20" s="139"/>
      <c r="D20" s="24">
        <f>SUMIF('Budget Detail'!$C:$C,$B20,'Budget Detail'!F:F)</f>
        <v>0</v>
      </c>
      <c r="E20" s="26" t="str">
        <f t="shared" si="0"/>
        <v xml:space="preserve"> </v>
      </c>
      <c r="F20" s="153"/>
      <c r="G20" s="153"/>
      <c r="H20" s="153"/>
      <c r="I20" s="153"/>
      <c r="J20" s="153"/>
      <c r="K20" s="153"/>
      <c r="L20" s="153"/>
      <c r="M20" s="153"/>
      <c r="N20" s="153"/>
      <c r="O20" s="154"/>
    </row>
    <row r="21" spans="2:15" ht="14.25" customHeight="1">
      <c r="B21" s="135" t="str">
        <f>'Cost Categories'!B22</f>
        <v>Miscellaneous</v>
      </c>
      <c r="C21" s="139"/>
      <c r="D21" s="24">
        <f>SUMIF('Budget Detail'!$C:$C,$B21,'Budget Detail'!F:F)</f>
        <v>0</v>
      </c>
      <c r="E21" s="26" t="str">
        <f t="shared" si="0"/>
        <v xml:space="preserve"> </v>
      </c>
      <c r="F21" s="153"/>
      <c r="G21" s="153"/>
      <c r="H21" s="153"/>
      <c r="I21" s="153"/>
      <c r="J21" s="153"/>
      <c r="K21" s="153"/>
      <c r="L21" s="153"/>
      <c r="M21" s="153"/>
      <c r="N21" s="153"/>
      <c r="O21" s="154"/>
    </row>
    <row r="22" spans="2:15" ht="14.25" customHeight="1">
      <c r="B22" s="137" t="s">
        <v>84</v>
      </c>
      <c r="C22" s="140"/>
      <c r="D22" s="25">
        <f>(D4+D5+D6+D7+D8+D9+D16+D21)</f>
        <v>0</v>
      </c>
      <c r="E22" s="26" t="str">
        <f t="shared" si="0"/>
        <v xml:space="preserve"> </v>
      </c>
      <c r="F22" s="25">
        <f t="shared" ref="F22:O22" si="4">(F4+F5+F6+F7+F8+F9+F16+F21)</f>
        <v>0</v>
      </c>
      <c r="G22" s="25">
        <f t="shared" ref="G22:N22" si="5">(G4+G5+G6+G7+G8+G9+G16+G21)</f>
        <v>0</v>
      </c>
      <c r="H22" s="25">
        <f t="shared" si="5"/>
        <v>0</v>
      </c>
      <c r="I22" s="25">
        <f t="shared" si="5"/>
        <v>0</v>
      </c>
      <c r="J22" s="25">
        <f t="shared" si="5"/>
        <v>0</v>
      </c>
      <c r="K22" s="25">
        <f t="shared" si="5"/>
        <v>0</v>
      </c>
      <c r="L22" s="25">
        <f t="shared" si="5"/>
        <v>0</v>
      </c>
      <c r="M22" s="25">
        <f t="shared" si="5"/>
        <v>0</v>
      </c>
      <c r="N22" s="25">
        <f t="shared" si="5"/>
        <v>0</v>
      </c>
      <c r="O22" s="83">
        <f t="shared" si="4"/>
        <v>0</v>
      </c>
    </row>
    <row r="23" spans="2:15" ht="14.25" customHeight="1">
      <c r="B23" s="138" t="s">
        <v>85</v>
      </c>
      <c r="C23" s="79">
        <v>0.05</v>
      </c>
      <c r="D23" s="78">
        <f>D22*C23</f>
        <v>0</v>
      </c>
      <c r="E23" s="26" t="str">
        <f t="shared" si="0"/>
        <v xml:space="preserve"> </v>
      </c>
      <c r="F23" s="25">
        <f t="shared" ref="F23:O23" si="6">F22*$C$23</f>
        <v>0</v>
      </c>
      <c r="G23" s="25">
        <f t="shared" ref="G23:N23" si="7">G22*$C$23</f>
        <v>0</v>
      </c>
      <c r="H23" s="25">
        <f t="shared" si="7"/>
        <v>0</v>
      </c>
      <c r="I23" s="25">
        <f t="shared" si="7"/>
        <v>0</v>
      </c>
      <c r="J23" s="25">
        <f t="shared" si="7"/>
        <v>0</v>
      </c>
      <c r="K23" s="25">
        <f t="shared" si="7"/>
        <v>0</v>
      </c>
      <c r="L23" s="25">
        <f t="shared" si="7"/>
        <v>0</v>
      </c>
      <c r="M23" s="25">
        <f t="shared" si="7"/>
        <v>0</v>
      </c>
      <c r="N23" s="25">
        <f t="shared" si="7"/>
        <v>0</v>
      </c>
      <c r="O23" s="83">
        <f t="shared" si="6"/>
        <v>0</v>
      </c>
    </row>
    <row r="24" spans="2:15" ht="15.75" customHeight="1">
      <c r="B24" s="84" t="s">
        <v>51</v>
      </c>
      <c r="C24" s="85"/>
      <c r="D24" s="86">
        <f>D22+D23</f>
        <v>0</v>
      </c>
      <c r="E24" s="87"/>
      <c r="F24" s="86">
        <f t="shared" ref="F24:O24" si="8">F22+F23</f>
        <v>0</v>
      </c>
      <c r="G24" s="86">
        <f t="shared" si="8"/>
        <v>0</v>
      </c>
      <c r="H24" s="86">
        <f t="shared" si="8"/>
        <v>0</v>
      </c>
      <c r="I24" s="86">
        <f t="shared" si="8"/>
        <v>0</v>
      </c>
      <c r="J24" s="86">
        <f t="shared" si="8"/>
        <v>0</v>
      </c>
      <c r="K24" s="86">
        <f t="shared" si="8"/>
        <v>0</v>
      </c>
      <c r="L24" s="86">
        <f t="shared" si="8"/>
        <v>0</v>
      </c>
      <c r="M24" s="86">
        <f t="shared" si="8"/>
        <v>0</v>
      </c>
      <c r="N24" s="86">
        <f t="shared" si="8"/>
        <v>0</v>
      </c>
      <c r="O24" s="88">
        <f t="shared" si="8"/>
        <v>0</v>
      </c>
    </row>
  </sheetData>
  <mergeCells count="3">
    <mergeCell ref="B3:C3"/>
    <mergeCell ref="B2:E2"/>
    <mergeCell ref="F2:O2"/>
  </mergeCells>
  <pageMargins left="0.7" right="0.7" top="0.75" bottom="0.75" header="0" footer="0"/>
  <pageSetup scale="22" orientation="portrait"/>
  <ignoredErrors>
    <ignoredError sqref="D9:E9 D16:E16 E22" formula="1"/>
    <ignoredError sqref="O16" formulaRange="1"/>
  </ignoredErrors>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50"/>
  <sheetViews>
    <sheetView showGridLines="0" workbookViewId="0">
      <pane ySplit="3" topLeftCell="A4" activePane="bottomLeft" state="frozen"/>
      <selection pane="bottomLeft" activeCell="C8" sqref="C8"/>
    </sheetView>
  </sheetViews>
  <sheetFormatPr defaultColWidth="12.5703125" defaultRowHeight="15" customHeight="1"/>
  <cols>
    <col min="1" max="1" width="9" customWidth="1"/>
    <col min="2" max="3" width="19.42578125" customWidth="1"/>
    <col min="4" max="4" width="35.140625" customWidth="1"/>
    <col min="5" max="9" width="29.140625" customWidth="1"/>
    <col min="10" max="10" width="36.7109375" customWidth="1"/>
    <col min="11" max="28" width="8.42578125" customWidth="1"/>
  </cols>
  <sheetData>
    <row r="2" spans="2:10" ht="38.25" customHeight="1">
      <c r="B2" s="193" t="s">
        <v>86</v>
      </c>
      <c r="C2" s="197"/>
      <c r="D2" s="197"/>
      <c r="E2" s="197"/>
      <c r="F2" s="197"/>
      <c r="G2" s="197"/>
      <c r="H2" s="197"/>
      <c r="I2" s="197"/>
      <c r="J2" s="198"/>
    </row>
    <row r="3" spans="2:10" ht="38.25" customHeight="1">
      <c r="B3" s="2" t="s">
        <v>87</v>
      </c>
      <c r="C3" s="2" t="s">
        <v>88</v>
      </c>
      <c r="D3" s="2" t="s">
        <v>89</v>
      </c>
      <c r="E3" s="2" t="s">
        <v>90</v>
      </c>
      <c r="F3" s="2" t="s">
        <v>91</v>
      </c>
      <c r="G3" s="2" t="s">
        <v>92</v>
      </c>
      <c r="H3" s="2" t="s">
        <v>93</v>
      </c>
      <c r="I3" s="2" t="s">
        <v>94</v>
      </c>
      <c r="J3" s="3" t="s">
        <v>95</v>
      </c>
    </row>
    <row r="4" spans="2:10" ht="15.6">
      <c r="B4" s="4"/>
      <c r="C4" s="4"/>
      <c r="D4" s="4"/>
      <c r="E4" s="4"/>
      <c r="F4" s="5"/>
      <c r="G4" s="6"/>
      <c r="H4" s="5"/>
      <c r="I4" s="6"/>
      <c r="J4" s="7">
        <f t="shared" ref="J4:J50" si="0">F4-H4</f>
        <v>0</v>
      </c>
    </row>
    <row r="5" spans="2:10" ht="15.6">
      <c r="B5" s="4"/>
      <c r="C5" s="4"/>
      <c r="D5" s="4"/>
      <c r="E5" s="4"/>
      <c r="F5" s="5"/>
      <c r="G5" s="6"/>
      <c r="H5" s="5"/>
      <c r="I5" s="6"/>
      <c r="J5" s="7">
        <f t="shared" si="0"/>
        <v>0</v>
      </c>
    </row>
    <row r="6" spans="2:10" ht="15.6">
      <c r="B6" s="8"/>
      <c r="C6" s="8"/>
      <c r="D6" s="8"/>
      <c r="E6" s="8"/>
      <c r="F6" s="5"/>
      <c r="G6" s="6"/>
      <c r="H6" s="5"/>
      <c r="I6" s="6"/>
      <c r="J6" s="7">
        <f t="shared" si="0"/>
        <v>0</v>
      </c>
    </row>
    <row r="7" spans="2:10" ht="15.6">
      <c r="B7" s="4"/>
      <c r="C7" s="4"/>
      <c r="D7" s="4"/>
      <c r="E7" s="4"/>
      <c r="F7" s="5"/>
      <c r="G7" s="6"/>
      <c r="H7" s="5"/>
      <c r="I7" s="6"/>
      <c r="J7" s="7">
        <f t="shared" si="0"/>
        <v>0</v>
      </c>
    </row>
    <row r="8" spans="2:10" ht="15.6">
      <c r="B8" s="4"/>
      <c r="C8" s="4"/>
      <c r="D8" s="4"/>
      <c r="E8" s="4"/>
      <c r="F8" s="5"/>
      <c r="G8" s="6"/>
      <c r="H8" s="5"/>
      <c r="I8" s="6"/>
      <c r="J8" s="7">
        <f t="shared" si="0"/>
        <v>0</v>
      </c>
    </row>
    <row r="9" spans="2:10" ht="15.6">
      <c r="B9" s="4"/>
      <c r="C9" s="4"/>
      <c r="D9" s="4"/>
      <c r="E9" s="4"/>
      <c r="F9" s="5"/>
      <c r="G9" s="6"/>
      <c r="H9" s="5"/>
      <c r="I9" s="6"/>
      <c r="J9" s="7">
        <f t="shared" si="0"/>
        <v>0</v>
      </c>
    </row>
    <row r="10" spans="2:10" ht="15.6">
      <c r="B10" s="4"/>
      <c r="C10" s="4"/>
      <c r="D10" s="4"/>
      <c r="E10" s="4"/>
      <c r="F10" s="5"/>
      <c r="G10" s="6"/>
      <c r="H10" s="5"/>
      <c r="I10" s="6"/>
      <c r="J10" s="7">
        <f t="shared" si="0"/>
        <v>0</v>
      </c>
    </row>
    <row r="11" spans="2:10" ht="15.6">
      <c r="B11" s="4"/>
      <c r="C11" s="4"/>
      <c r="D11" s="4"/>
      <c r="E11" s="4"/>
      <c r="F11" s="5"/>
      <c r="G11" s="6"/>
      <c r="H11" s="5"/>
      <c r="I11" s="6"/>
      <c r="J11" s="7">
        <f t="shared" si="0"/>
        <v>0</v>
      </c>
    </row>
    <row r="12" spans="2:10" ht="15.6">
      <c r="B12" s="4"/>
      <c r="C12" s="4"/>
      <c r="D12" s="4"/>
      <c r="E12" s="4"/>
      <c r="F12" s="5"/>
      <c r="G12" s="6"/>
      <c r="H12" s="5"/>
      <c r="I12" s="6"/>
      <c r="J12" s="7">
        <f t="shared" si="0"/>
        <v>0</v>
      </c>
    </row>
    <row r="13" spans="2:10" ht="15.6">
      <c r="B13" s="4"/>
      <c r="C13" s="4"/>
      <c r="D13" s="4"/>
      <c r="E13" s="4"/>
      <c r="F13" s="5"/>
      <c r="G13" s="6"/>
      <c r="H13" s="5"/>
      <c r="I13" s="6"/>
      <c r="J13" s="7">
        <f t="shared" si="0"/>
        <v>0</v>
      </c>
    </row>
    <row r="14" spans="2:10" ht="15.6">
      <c r="B14" s="4"/>
      <c r="C14" s="4"/>
      <c r="D14" s="4"/>
      <c r="E14" s="4"/>
      <c r="F14" s="5"/>
      <c r="G14" s="6"/>
      <c r="H14" s="5"/>
      <c r="I14" s="6"/>
      <c r="J14" s="7">
        <f t="shared" si="0"/>
        <v>0</v>
      </c>
    </row>
    <row r="15" spans="2:10" ht="15.6">
      <c r="B15" s="4"/>
      <c r="C15" s="4"/>
      <c r="D15" s="4"/>
      <c r="E15" s="4"/>
      <c r="F15" s="5"/>
      <c r="G15" s="6"/>
      <c r="H15" s="5"/>
      <c r="I15" s="6"/>
      <c r="J15" s="7">
        <f t="shared" si="0"/>
        <v>0</v>
      </c>
    </row>
    <row r="16" spans="2:10" ht="15.6">
      <c r="B16" s="4"/>
      <c r="C16" s="4"/>
      <c r="D16" s="4"/>
      <c r="E16" s="4"/>
      <c r="F16" s="5"/>
      <c r="G16" s="6"/>
      <c r="H16" s="5"/>
      <c r="I16" s="6"/>
      <c r="J16" s="7">
        <f t="shared" si="0"/>
        <v>0</v>
      </c>
    </row>
    <row r="17" spans="2:10" ht="15.6">
      <c r="B17" s="4"/>
      <c r="C17" s="4"/>
      <c r="D17" s="4"/>
      <c r="E17" s="4"/>
      <c r="F17" s="5"/>
      <c r="G17" s="6"/>
      <c r="H17" s="5"/>
      <c r="I17" s="6"/>
      <c r="J17" s="7">
        <f t="shared" si="0"/>
        <v>0</v>
      </c>
    </row>
    <row r="18" spans="2:10" ht="15.6">
      <c r="B18" s="4"/>
      <c r="C18" s="4"/>
      <c r="D18" s="4"/>
      <c r="E18" s="4"/>
      <c r="F18" s="5"/>
      <c r="G18" s="6"/>
      <c r="H18" s="5"/>
      <c r="I18" s="6"/>
      <c r="J18" s="7">
        <f t="shared" si="0"/>
        <v>0</v>
      </c>
    </row>
    <row r="19" spans="2:10" ht="15.6">
      <c r="B19" s="4"/>
      <c r="C19" s="4"/>
      <c r="D19" s="4"/>
      <c r="E19" s="4"/>
      <c r="F19" s="5"/>
      <c r="G19" s="6"/>
      <c r="H19" s="5"/>
      <c r="I19" s="6"/>
      <c r="J19" s="7">
        <f t="shared" si="0"/>
        <v>0</v>
      </c>
    </row>
    <row r="20" spans="2:10" ht="15.6">
      <c r="B20" s="4"/>
      <c r="C20" s="4"/>
      <c r="D20" s="4"/>
      <c r="E20" s="4"/>
      <c r="F20" s="5"/>
      <c r="G20" s="6"/>
      <c r="H20" s="5"/>
      <c r="I20" s="6"/>
      <c r="J20" s="7">
        <f t="shared" si="0"/>
        <v>0</v>
      </c>
    </row>
    <row r="21" spans="2:10" ht="15.75" customHeight="1">
      <c r="B21" s="4"/>
      <c r="C21" s="4"/>
      <c r="D21" s="4"/>
      <c r="E21" s="4"/>
      <c r="F21" s="5"/>
      <c r="G21" s="6"/>
      <c r="H21" s="5"/>
      <c r="I21" s="6"/>
      <c r="J21" s="7">
        <f t="shared" si="0"/>
        <v>0</v>
      </c>
    </row>
    <row r="22" spans="2:10" ht="15.75" customHeight="1">
      <c r="B22" s="4"/>
      <c r="C22" s="4"/>
      <c r="D22" s="4"/>
      <c r="E22" s="4"/>
      <c r="F22" s="5"/>
      <c r="G22" s="6"/>
      <c r="H22" s="5"/>
      <c r="I22" s="6"/>
      <c r="J22" s="7">
        <f t="shared" si="0"/>
        <v>0</v>
      </c>
    </row>
    <row r="23" spans="2:10" ht="15.75" customHeight="1">
      <c r="B23" s="4"/>
      <c r="C23" s="4"/>
      <c r="D23" s="4"/>
      <c r="E23" s="4"/>
      <c r="F23" s="5"/>
      <c r="G23" s="6"/>
      <c r="H23" s="5"/>
      <c r="I23" s="6"/>
      <c r="J23" s="7">
        <f t="shared" si="0"/>
        <v>0</v>
      </c>
    </row>
    <row r="24" spans="2:10" ht="15.75" customHeight="1">
      <c r="B24" s="4"/>
      <c r="C24" s="4"/>
      <c r="D24" s="4"/>
      <c r="E24" s="4"/>
      <c r="F24" s="5"/>
      <c r="G24" s="6"/>
      <c r="H24" s="5"/>
      <c r="I24" s="6"/>
      <c r="J24" s="7">
        <f t="shared" si="0"/>
        <v>0</v>
      </c>
    </row>
    <row r="25" spans="2:10" ht="15.75" customHeight="1">
      <c r="B25" s="4"/>
      <c r="C25" s="4"/>
      <c r="D25" s="4"/>
      <c r="E25" s="4"/>
      <c r="F25" s="5"/>
      <c r="G25" s="6"/>
      <c r="H25" s="5"/>
      <c r="I25" s="6"/>
      <c r="J25" s="7">
        <f t="shared" si="0"/>
        <v>0</v>
      </c>
    </row>
    <row r="26" spans="2:10" ht="15.75" customHeight="1">
      <c r="B26" s="4"/>
      <c r="C26" s="4"/>
      <c r="D26" s="4"/>
      <c r="E26" s="4"/>
      <c r="F26" s="5"/>
      <c r="G26" s="6"/>
      <c r="H26" s="5"/>
      <c r="I26" s="6"/>
      <c r="J26" s="7">
        <f t="shared" si="0"/>
        <v>0</v>
      </c>
    </row>
    <row r="27" spans="2:10" ht="15.75" customHeight="1">
      <c r="B27" s="4"/>
      <c r="C27" s="4"/>
      <c r="D27" s="4"/>
      <c r="E27" s="4"/>
      <c r="F27" s="5"/>
      <c r="G27" s="6"/>
      <c r="H27" s="5"/>
      <c r="I27" s="6"/>
      <c r="J27" s="7">
        <f t="shared" si="0"/>
        <v>0</v>
      </c>
    </row>
    <row r="28" spans="2:10" ht="15.75" customHeight="1">
      <c r="B28" s="4"/>
      <c r="C28" s="4"/>
      <c r="D28" s="4"/>
      <c r="E28" s="4"/>
      <c r="F28" s="5"/>
      <c r="G28" s="6"/>
      <c r="H28" s="5"/>
      <c r="I28" s="6"/>
      <c r="J28" s="7">
        <f t="shared" si="0"/>
        <v>0</v>
      </c>
    </row>
    <row r="29" spans="2:10" ht="15.75" customHeight="1">
      <c r="B29" s="4"/>
      <c r="C29" s="4"/>
      <c r="D29" s="4"/>
      <c r="E29" s="4"/>
      <c r="F29" s="5"/>
      <c r="G29" s="6"/>
      <c r="H29" s="5"/>
      <c r="I29" s="6"/>
      <c r="J29" s="7">
        <f t="shared" si="0"/>
        <v>0</v>
      </c>
    </row>
    <row r="30" spans="2:10" ht="15.75" customHeight="1">
      <c r="B30" s="4"/>
      <c r="C30" s="4"/>
      <c r="D30" s="4"/>
      <c r="E30" s="4"/>
      <c r="F30" s="5"/>
      <c r="G30" s="6"/>
      <c r="H30" s="5"/>
      <c r="I30" s="6"/>
      <c r="J30" s="7">
        <f t="shared" si="0"/>
        <v>0</v>
      </c>
    </row>
    <row r="31" spans="2:10" ht="15.75" customHeight="1">
      <c r="B31" s="4"/>
      <c r="C31" s="4"/>
      <c r="D31" s="4"/>
      <c r="E31" s="4"/>
      <c r="F31" s="5"/>
      <c r="G31" s="6"/>
      <c r="H31" s="5"/>
      <c r="I31" s="6"/>
      <c r="J31" s="7">
        <f t="shared" si="0"/>
        <v>0</v>
      </c>
    </row>
    <row r="32" spans="2:10" ht="15.75" customHeight="1">
      <c r="B32" s="4"/>
      <c r="C32" s="4"/>
      <c r="D32" s="4"/>
      <c r="E32" s="4"/>
      <c r="F32" s="5"/>
      <c r="G32" s="6"/>
      <c r="H32" s="5"/>
      <c r="I32" s="6"/>
      <c r="J32" s="7">
        <f t="shared" si="0"/>
        <v>0</v>
      </c>
    </row>
    <row r="33" spans="2:10" ht="15.75" customHeight="1">
      <c r="B33" s="8"/>
      <c r="C33" s="8"/>
      <c r="D33" s="8"/>
      <c r="E33" s="8"/>
      <c r="F33" s="5"/>
      <c r="G33" s="6"/>
      <c r="H33" s="5"/>
      <c r="I33" s="6"/>
      <c r="J33" s="7">
        <f t="shared" si="0"/>
        <v>0</v>
      </c>
    </row>
    <row r="34" spans="2:10" ht="15.75" customHeight="1">
      <c r="B34" s="4"/>
      <c r="C34" s="4"/>
      <c r="D34" s="4"/>
      <c r="E34" s="4"/>
      <c r="F34" s="5"/>
      <c r="G34" s="6"/>
      <c r="H34" s="5"/>
      <c r="I34" s="6"/>
      <c r="J34" s="7">
        <f t="shared" si="0"/>
        <v>0</v>
      </c>
    </row>
    <row r="35" spans="2:10" ht="15.75" customHeight="1">
      <c r="B35" s="4"/>
      <c r="C35" s="4"/>
      <c r="D35" s="4"/>
      <c r="E35" s="4"/>
      <c r="F35" s="5"/>
      <c r="G35" s="6"/>
      <c r="H35" s="5"/>
      <c r="I35" s="6"/>
      <c r="J35" s="7">
        <f t="shared" si="0"/>
        <v>0</v>
      </c>
    </row>
    <row r="36" spans="2:10" ht="15.75" customHeight="1">
      <c r="B36" s="4"/>
      <c r="C36" s="4"/>
      <c r="D36" s="4"/>
      <c r="E36" s="4"/>
      <c r="F36" s="5"/>
      <c r="G36" s="6"/>
      <c r="H36" s="5"/>
      <c r="I36" s="6"/>
      <c r="J36" s="7">
        <f t="shared" si="0"/>
        <v>0</v>
      </c>
    </row>
    <row r="37" spans="2:10" ht="15.75" customHeight="1">
      <c r="B37" s="4"/>
      <c r="C37" s="4"/>
      <c r="D37" s="4"/>
      <c r="E37" s="4"/>
      <c r="F37" s="5"/>
      <c r="G37" s="6"/>
      <c r="H37" s="5"/>
      <c r="I37" s="6"/>
      <c r="J37" s="7">
        <f t="shared" si="0"/>
        <v>0</v>
      </c>
    </row>
    <row r="38" spans="2:10" ht="15.75" customHeight="1">
      <c r="B38" s="4"/>
      <c r="C38" s="4"/>
      <c r="D38" s="4"/>
      <c r="E38" s="4"/>
      <c r="F38" s="5"/>
      <c r="G38" s="6"/>
      <c r="H38" s="5"/>
      <c r="I38" s="6"/>
      <c r="J38" s="7">
        <f t="shared" si="0"/>
        <v>0</v>
      </c>
    </row>
    <row r="39" spans="2:10" ht="15.75" customHeight="1">
      <c r="B39" s="4"/>
      <c r="C39" s="4"/>
      <c r="D39" s="4"/>
      <c r="E39" s="4"/>
      <c r="F39" s="5"/>
      <c r="G39" s="6"/>
      <c r="H39" s="5"/>
      <c r="I39" s="6"/>
      <c r="J39" s="7">
        <f t="shared" si="0"/>
        <v>0</v>
      </c>
    </row>
    <row r="40" spans="2:10" ht="15.75" customHeight="1">
      <c r="B40" s="4"/>
      <c r="C40" s="4"/>
      <c r="D40" s="4"/>
      <c r="E40" s="4"/>
      <c r="F40" s="5"/>
      <c r="G40" s="6"/>
      <c r="H40" s="5"/>
      <c r="I40" s="6"/>
      <c r="J40" s="7">
        <f t="shared" si="0"/>
        <v>0</v>
      </c>
    </row>
    <row r="41" spans="2:10" ht="15.75" customHeight="1">
      <c r="B41" s="4"/>
      <c r="C41" s="4"/>
      <c r="D41" s="4"/>
      <c r="E41" s="4"/>
      <c r="F41" s="5"/>
      <c r="G41" s="6"/>
      <c r="H41" s="5"/>
      <c r="I41" s="6"/>
      <c r="J41" s="7">
        <f t="shared" si="0"/>
        <v>0</v>
      </c>
    </row>
    <row r="42" spans="2:10" ht="15.75" customHeight="1">
      <c r="B42" s="4"/>
      <c r="C42" s="4"/>
      <c r="D42" s="4"/>
      <c r="E42" s="4"/>
      <c r="F42" s="5"/>
      <c r="G42" s="6"/>
      <c r="H42" s="5"/>
      <c r="I42" s="6"/>
      <c r="J42" s="7">
        <f t="shared" si="0"/>
        <v>0</v>
      </c>
    </row>
    <row r="43" spans="2:10" ht="15.75" customHeight="1">
      <c r="B43" s="4"/>
      <c r="C43" s="4"/>
      <c r="D43" s="4"/>
      <c r="E43" s="4"/>
      <c r="F43" s="5"/>
      <c r="G43" s="6"/>
      <c r="H43" s="5"/>
      <c r="I43" s="6"/>
      <c r="J43" s="7">
        <f t="shared" si="0"/>
        <v>0</v>
      </c>
    </row>
    <row r="44" spans="2:10" ht="15.75" customHeight="1">
      <c r="B44" s="4"/>
      <c r="C44" s="4"/>
      <c r="D44" s="4"/>
      <c r="E44" s="4"/>
      <c r="F44" s="5"/>
      <c r="G44" s="6"/>
      <c r="H44" s="5"/>
      <c r="I44" s="6"/>
      <c r="J44" s="7">
        <f t="shared" si="0"/>
        <v>0</v>
      </c>
    </row>
    <row r="45" spans="2:10" ht="15.75" customHeight="1">
      <c r="B45" s="4"/>
      <c r="C45" s="4"/>
      <c r="D45" s="4"/>
      <c r="E45" s="4"/>
      <c r="F45" s="5"/>
      <c r="G45" s="6"/>
      <c r="H45" s="5"/>
      <c r="I45" s="6"/>
      <c r="J45" s="7">
        <f t="shared" si="0"/>
        <v>0</v>
      </c>
    </row>
    <row r="46" spans="2:10" ht="15.75" customHeight="1">
      <c r="B46" s="4"/>
      <c r="C46" s="4"/>
      <c r="D46" s="4"/>
      <c r="E46" s="4"/>
      <c r="F46" s="5"/>
      <c r="G46" s="6"/>
      <c r="H46" s="5"/>
      <c r="I46" s="6"/>
      <c r="J46" s="7">
        <f t="shared" si="0"/>
        <v>0</v>
      </c>
    </row>
    <row r="47" spans="2:10" ht="15.75" customHeight="1">
      <c r="B47" s="4"/>
      <c r="C47" s="4"/>
      <c r="D47" s="4"/>
      <c r="E47" s="4"/>
      <c r="F47" s="5"/>
      <c r="G47" s="6"/>
      <c r="H47" s="5"/>
      <c r="I47" s="6"/>
      <c r="J47" s="7">
        <f t="shared" si="0"/>
        <v>0</v>
      </c>
    </row>
    <row r="48" spans="2:10" ht="15.75" customHeight="1">
      <c r="B48" s="4"/>
      <c r="C48" s="4"/>
      <c r="D48" s="4"/>
      <c r="E48" s="4"/>
      <c r="F48" s="5"/>
      <c r="G48" s="6"/>
      <c r="H48" s="5"/>
      <c r="I48" s="6"/>
      <c r="J48" s="7">
        <f t="shared" si="0"/>
        <v>0</v>
      </c>
    </row>
    <row r="49" spans="2:10" ht="15.75" customHeight="1">
      <c r="B49" s="4"/>
      <c r="C49" s="4"/>
      <c r="D49" s="4"/>
      <c r="E49" s="4"/>
      <c r="F49" s="5"/>
      <c r="G49" s="6"/>
      <c r="H49" s="5"/>
      <c r="I49" s="6"/>
      <c r="J49" s="7">
        <f t="shared" si="0"/>
        <v>0</v>
      </c>
    </row>
    <row r="50" spans="2:10" ht="15.75" customHeight="1">
      <c r="B50" s="4"/>
      <c r="C50" s="4"/>
      <c r="D50" s="4"/>
      <c r="E50" s="4"/>
      <c r="F50" s="5"/>
      <c r="G50" s="6"/>
      <c r="H50" s="5"/>
      <c r="I50" s="6"/>
      <c r="J50" s="7">
        <f t="shared" si="0"/>
        <v>0</v>
      </c>
    </row>
  </sheetData>
  <mergeCells count="1">
    <mergeCell ref="B2:J2"/>
  </mergeCells>
  <pageMargins left="0.7" right="0.7" top="0.75" bottom="0.75" header="0" footer="0"/>
  <pageSetup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0"/>
  <sheetViews>
    <sheetView showGridLines="0" zoomScale="90" zoomScaleNormal="90" workbookViewId="0">
      <selection activeCell="C6" sqref="C6"/>
    </sheetView>
  </sheetViews>
  <sheetFormatPr defaultColWidth="12.5703125" defaultRowHeight="15" customHeight="1"/>
  <cols>
    <col min="1" max="1" width="5.7109375" customWidth="1"/>
    <col min="2" max="2" width="49.85546875" customWidth="1"/>
    <col min="3" max="3" width="21" customWidth="1"/>
    <col min="4" max="10" width="10.85546875" customWidth="1"/>
    <col min="11" max="11" width="10.7109375" customWidth="1"/>
    <col min="12" max="12" width="10.42578125" customWidth="1"/>
    <col min="13" max="13" width="10.140625" customWidth="1"/>
    <col min="14" max="14" width="8.42578125" customWidth="1"/>
    <col min="15" max="15" width="15.85546875" customWidth="1"/>
    <col min="16" max="26" width="8.42578125" customWidth="1"/>
  </cols>
  <sheetData>
    <row r="1" spans="1:3" ht="15" customHeight="1">
      <c r="A1" s="1"/>
      <c r="B1" s="9"/>
    </row>
    <row r="2" spans="1:3" ht="37.5" customHeight="1">
      <c r="B2" s="194" t="s">
        <v>96</v>
      </c>
      <c r="C2" s="195"/>
    </row>
    <row r="3" spans="1:3" ht="22.5" customHeight="1">
      <c r="B3" s="68" t="s">
        <v>97</v>
      </c>
      <c r="C3" s="69" t="s">
        <v>98</v>
      </c>
    </row>
    <row r="4" spans="1:3" ht="19.5" customHeight="1">
      <c r="B4" s="31" t="s">
        <v>99</v>
      </c>
      <c r="C4" s="28">
        <f>'Cost Summary'!D24</f>
        <v>0</v>
      </c>
    </row>
    <row r="5" spans="1:3" ht="19.5" customHeight="1">
      <c r="B5" s="32" t="s">
        <v>100</v>
      </c>
      <c r="C5" s="29">
        <f>SUM('Project Cash Flow'!F19:O19)</f>
        <v>0</v>
      </c>
    </row>
    <row r="6" spans="1:3" ht="19.5" customHeight="1">
      <c r="B6" s="32" t="s">
        <v>101</v>
      </c>
      <c r="C6" s="29">
        <f>SUM('Project Cash Flow'!F20:O20)</f>
        <v>0</v>
      </c>
    </row>
    <row r="7" spans="1:3" ht="19.5" customHeight="1">
      <c r="B7" s="32" t="s">
        <v>102</v>
      </c>
      <c r="C7" s="29">
        <f>SUM('Project Cash Flow'!F27:O28)</f>
        <v>0</v>
      </c>
    </row>
    <row r="8" spans="1:3" ht="19.5" customHeight="1">
      <c r="B8" s="33" t="s">
        <v>103</v>
      </c>
      <c r="C8" s="30">
        <f>IFERROR(C7/C4,0)</f>
        <v>0</v>
      </c>
    </row>
    <row r="10" spans="1:3" ht="63.95">
      <c r="B10" s="34" t="s">
        <v>104</v>
      </c>
      <c r="C10" s="164" t="str">
        <f>IF(C4-C5-C6-C7=0, " ", "Error")</f>
        <v xml:space="preserve"> </v>
      </c>
    </row>
  </sheetData>
  <mergeCells count="1">
    <mergeCell ref="B2:C2"/>
  </mergeCells>
  <pageMargins left="0.7" right="0.7" top="0.75" bottom="0.75" header="0" footer="0"/>
  <pageSetup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0A7669F183F141A725E646F9DB6E6B" ma:contentTypeVersion="16" ma:contentTypeDescription="Create a new document." ma:contentTypeScope="" ma:versionID="9d927f4ffbac3cd675ba1414c34115ea">
  <xsd:schema xmlns:xsd="http://www.w3.org/2001/XMLSchema" xmlns:xs="http://www.w3.org/2001/XMLSchema" xmlns:p="http://schemas.microsoft.com/office/2006/metadata/properties" xmlns:ns2="d416123c-5257-4835-bf58-41307e50ce35" xmlns:ns3="bfba6a33-bdf5-49fa-88ed-0d8a61590067" targetNamespace="http://schemas.microsoft.com/office/2006/metadata/properties" ma:root="true" ma:fieldsID="6b3f8c15a02698648d3636ee5841d5cb" ns2:_="" ns3:_="">
    <xsd:import namespace="d416123c-5257-4835-bf58-41307e50ce35"/>
    <xsd:import namespace="bfba6a33-bdf5-49fa-88ed-0d8a6159006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Location" minOccurs="0"/>
                <xsd:element ref="ns2:MediaServiceOCR" minOccurs="0"/>
                <xsd:element ref="ns2:MediaLengthInSeconds" minOccurs="0"/>
                <xsd:element ref="ns3:SharedWithUsers" minOccurs="0"/>
                <xsd:element ref="ns3:SharedWithDetails" minOccurs="0"/>
                <xsd:element ref="ns2:MediaServiceSearchProperties" minOccurs="0"/>
                <xsd:element ref="ns2:Meeting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16123c-5257-4835-bf58-41307e50ce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3716c900-b2c8-452f-9489-874ce9ae4341"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etingDate" ma:index="23" nillable="true" ma:displayName="Meeting Date" ma:format="DateOnly" ma:internalName="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fba6a33-bdf5-49fa-88ed-0d8a61590067"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1956dd2a-9c71-419e-8a6e-114fac3b4ab1}" ma:internalName="TaxCatchAll" ma:showField="CatchAllData" ma:web="bfba6a33-bdf5-49fa-88ed-0d8a61590067">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d416123c-5257-4835-bf58-41307e50ce35">
      <Terms xmlns="http://schemas.microsoft.com/office/infopath/2007/PartnerControls"/>
    </lcf76f155ced4ddcb4097134ff3c332f>
    <TaxCatchAll xmlns="bfba6a33-bdf5-49fa-88ed-0d8a61590067" xsi:nil="true"/>
    <MeetingDate xmlns="d416123c-5257-4835-bf58-41307e50ce3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D7B919-CB73-4D7A-82FB-5C076B7E9295}"/>
</file>

<file path=customXml/itemProps2.xml><?xml version="1.0" encoding="utf-8"?>
<ds:datastoreItem xmlns:ds="http://schemas.openxmlformats.org/officeDocument/2006/customXml" ds:itemID="{CBF0ED50-192E-4187-BC04-2EDA1C571FE2}"/>
</file>

<file path=customXml/itemProps3.xml><?xml version="1.0" encoding="utf-8"?>
<ds:datastoreItem xmlns:ds="http://schemas.openxmlformats.org/officeDocument/2006/customXml" ds:itemID="{AA85FF30-3512-4936-A167-FB0F5B173D45}"/>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Haddad, Karim</dc:creator>
  <cp:keywords/>
  <dc:description/>
  <cp:lastModifiedBy/>
  <cp:revision/>
  <dcterms:created xsi:type="dcterms:W3CDTF">2024-04-09T15:54:39Z</dcterms:created>
  <dcterms:modified xsi:type="dcterms:W3CDTF">2025-07-15T18:28:03Z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fyTenantId">
    <vt:lpwstr>kpmgamericas</vt:lpwstr>
  </property>
  <property fmtid="{D5CDD505-2E9C-101B-9397-08002B2CF9AE}" pid="3" name="TemplafyTemplateId">
    <vt:lpwstr>883364838885818604</vt:lpwstr>
  </property>
  <property fmtid="{D5CDD505-2E9C-101B-9397-08002B2CF9AE}" pid="4" name="TemplafyUserProfileId">
    <vt:lpwstr>638006972249601094</vt:lpwstr>
  </property>
  <property fmtid="{D5CDD505-2E9C-101B-9397-08002B2CF9AE}" pid="5" name="TemplafyFromBlank">
    <vt:bool>true</vt:bool>
  </property>
  <property fmtid="{D5CDD505-2E9C-101B-9397-08002B2CF9AE}" pid="6" name="ContentTypeId">
    <vt:lpwstr>0x010100AE0A7669F183F141A725E646F9DB6E6B</vt:lpwstr>
  </property>
  <property fmtid="{D5CDD505-2E9C-101B-9397-08002B2CF9AE}" pid="7" name="{A44787D4-0540-4523-9961-78E4036D8C6D}">
    <vt:lpwstr>{B76C2BC6-94C4-4F19-B3F2-2F0F6868679C}</vt:lpwstr>
  </property>
  <property fmtid="{D5CDD505-2E9C-101B-9397-08002B2CF9AE}" pid="8" name="MediaServiceImageTags">
    <vt:lpwstr/>
  </property>
</Properties>
</file>